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1795" windowHeight="12975" activeTab="2"/>
  </bookViews>
  <sheets>
    <sheet name="ортаңғы топ" sheetId="3" r:id="rId1"/>
    <sheet name="ересек топ" sheetId="4" r:id="rId2"/>
    <sheet name="мектепалды тобы" sheetId="5" r:id="rId3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5"/>
  <c r="D56"/>
  <c r="D55"/>
  <c r="L53"/>
  <c r="L52"/>
  <c r="L51"/>
  <c r="J53"/>
  <c r="J52"/>
  <c r="J51"/>
  <c r="H53"/>
  <c r="H52"/>
  <c r="H51"/>
  <c r="F53"/>
  <c r="F52"/>
  <c r="F51"/>
  <c r="D53"/>
  <c r="D52"/>
  <c r="D51"/>
  <c r="D48"/>
  <c r="D47"/>
  <c r="D46"/>
  <c r="J44"/>
  <c r="J43"/>
  <c r="J42"/>
  <c r="H44"/>
  <c r="H43"/>
  <c r="H42"/>
  <c r="F44"/>
  <c r="F43"/>
  <c r="F42"/>
  <c r="D44"/>
  <c r="D43"/>
  <c r="D42"/>
  <c r="D39"/>
  <c r="D38"/>
  <c r="D37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L58" i="4"/>
  <c r="L57"/>
  <c r="L56"/>
  <c r="D62"/>
  <c r="D61"/>
  <c r="D60"/>
  <c r="J58"/>
  <c r="J57"/>
  <c r="J56"/>
  <c r="H58"/>
  <c r="H57"/>
  <c r="H56"/>
  <c r="F58"/>
  <c r="F57"/>
  <c r="F56"/>
  <c r="D58"/>
  <c r="D57"/>
  <c r="D56"/>
  <c r="D53"/>
  <c r="D52"/>
  <c r="D51"/>
  <c r="H49"/>
  <c r="H48"/>
  <c r="H47"/>
  <c r="F49"/>
  <c r="F48"/>
  <c r="F47"/>
  <c r="D49"/>
  <c r="D48"/>
  <c r="D47"/>
  <c r="D44"/>
  <c r="D43"/>
  <c r="D42"/>
  <c r="D35" i="3"/>
  <c r="C39" i="4"/>
  <c r="FJ39"/>
  <c r="FH39"/>
  <c r="FF39"/>
  <c r="FB39"/>
  <c r="EX39"/>
  <c r="ET39"/>
  <c r="EP39"/>
  <c r="EL39"/>
  <c r="EH39"/>
  <c r="ED39"/>
  <c r="DZ39"/>
  <c r="DV39"/>
  <c r="DR39"/>
  <c r="DN39"/>
  <c r="DJ39"/>
  <c r="DF39"/>
  <c r="DB39"/>
  <c r="CX39"/>
  <c r="CT39"/>
  <c r="CR39"/>
  <c r="CP39"/>
  <c r="CN39"/>
  <c r="CL39"/>
  <c r="CJ39"/>
  <c r="CH39"/>
  <c r="CF39"/>
  <c r="CD39"/>
  <c r="CB39"/>
  <c r="BZ39"/>
  <c r="BX39"/>
  <c r="BV39"/>
  <c r="BT39"/>
  <c r="BR39"/>
  <c r="BP39"/>
  <c r="BN39"/>
  <c r="BL39"/>
  <c r="BJ39"/>
  <c r="BH39"/>
  <c r="BF39"/>
  <c r="BD39"/>
  <c r="BB39"/>
  <c r="AZ39"/>
  <c r="AX39"/>
  <c r="AV39"/>
  <c r="AT39"/>
  <c r="AR39"/>
  <c r="AP39"/>
  <c r="AN39"/>
  <c r="AL39"/>
  <c r="AJ39"/>
  <c r="AH39"/>
  <c r="AF39"/>
  <c r="AD39"/>
  <c r="AB39"/>
  <c r="Z39"/>
  <c r="X39"/>
  <c r="V39"/>
  <c r="T39"/>
  <c r="R39"/>
  <c r="P39"/>
  <c r="N39"/>
  <c r="L39"/>
  <c r="J39"/>
  <c r="H39"/>
  <c r="F39"/>
  <c r="D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I39"/>
  <c r="FG39"/>
  <c r="FE39"/>
  <c r="FD39"/>
  <c r="FC39"/>
  <c r="FA39"/>
  <c r="EZ39"/>
  <c r="EY39"/>
  <c r="EW39"/>
  <c r="EV39"/>
  <c r="EU39"/>
  <c r="ES39"/>
  <c r="ER39"/>
  <c r="EQ39"/>
  <c r="EO39"/>
  <c r="EN39"/>
  <c r="EM39"/>
  <c r="EK39"/>
  <c r="EJ39"/>
  <c r="EI39"/>
  <c r="EG39"/>
  <c r="EF39"/>
  <c r="EE39"/>
  <c r="EC39"/>
  <c r="EB39"/>
  <c r="EA39"/>
  <c r="DY39"/>
  <c r="DX39"/>
  <c r="DW39"/>
  <c r="DU39"/>
  <c r="DT39"/>
  <c r="DS39"/>
  <c r="DQ39"/>
  <c r="DP39"/>
  <c r="DO39"/>
  <c r="DM39"/>
  <c r="DL39"/>
  <c r="DK39"/>
  <c r="DI39"/>
  <c r="DH39"/>
  <c r="DG39"/>
  <c r="DE39"/>
  <c r="DD39"/>
  <c r="DC39"/>
  <c r="DA39"/>
  <c r="CZ39"/>
  <c r="CY39"/>
  <c r="CW39"/>
  <c r="CV39"/>
  <c r="CU39"/>
  <c r="CS39"/>
  <c r="CQ39"/>
  <c r="CO39"/>
  <c r="CM39"/>
  <c r="CK39"/>
  <c r="CI39"/>
  <c r="CG39"/>
  <c r="CE39"/>
  <c r="CC39"/>
  <c r="CA39"/>
  <c r="BY39"/>
  <c r="BW39"/>
  <c r="BU39"/>
  <c r="BS39"/>
  <c r="BQ39"/>
  <c r="BO39"/>
  <c r="BM39"/>
  <c r="BK39"/>
  <c r="BI39"/>
  <c r="BG39"/>
  <c r="BE39"/>
  <c r="BC39"/>
  <c r="BA39"/>
  <c r="AY39"/>
  <c r="AW39"/>
  <c r="AU39"/>
  <c r="AS39"/>
  <c r="AQ39"/>
  <c r="AO39"/>
  <c r="AM39"/>
  <c r="AK39"/>
  <c r="AI39"/>
  <c r="AG39"/>
  <c r="AE39"/>
  <c r="AC39"/>
  <c r="AA39"/>
  <c r="Y39"/>
  <c r="W39"/>
  <c r="U39"/>
  <c r="S39"/>
  <c r="Q39"/>
  <c r="O39"/>
  <c r="M39"/>
  <c r="K39"/>
  <c r="I39"/>
  <c r="G39"/>
  <c r="E39"/>
  <c r="D55" i="3"/>
  <c r="D54"/>
  <c r="D53"/>
  <c r="L51"/>
  <c r="J51"/>
  <c r="J50"/>
  <c r="J49"/>
  <c r="H49"/>
  <c r="F51"/>
  <c r="F50"/>
  <c r="F49"/>
  <c r="D51"/>
  <c r="D50"/>
  <c r="D49"/>
  <c r="D46"/>
  <c r="D45"/>
  <c r="D44"/>
  <c r="H42"/>
  <c r="H41"/>
  <c r="F42"/>
  <c r="F41"/>
  <c r="F40"/>
  <c r="D42"/>
  <c r="D41"/>
  <c r="D40"/>
  <c r="D37"/>
  <c r="D36"/>
  <c r="FK32"/>
  <c r="FJ32"/>
  <c r="FI32"/>
  <c r="FH32"/>
  <c r="FG32"/>
  <c r="FF32"/>
  <c r="FE32"/>
  <c r="FD32"/>
  <c r="FC32"/>
  <c r="FB32"/>
  <c r="FA32"/>
  <c r="EZ32"/>
  <c r="EY32"/>
  <c r="EX32"/>
  <c r="EW32"/>
  <c r="EV32"/>
  <c r="EU32"/>
  <c r="ET32"/>
  <c r="ES32"/>
  <c r="ER32"/>
  <c r="EQ32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W32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IT33" i="5"/>
  <c r="IS33"/>
  <c r="IR33"/>
  <c r="IQ33"/>
  <c r="IP33"/>
  <c r="IO33"/>
  <c r="IN33"/>
  <c r="IM33"/>
  <c r="IL33"/>
  <c r="IK33"/>
  <c r="IJ33"/>
  <c r="II33"/>
  <c r="IH33"/>
  <c r="IG33"/>
  <c r="IF33"/>
  <c r="IE33"/>
  <c r="ID33"/>
  <c r="IC33"/>
  <c r="IB33"/>
  <c r="IA33"/>
  <c r="HZ33"/>
  <c r="HY33"/>
  <c r="HX33"/>
  <c r="HW33"/>
  <c r="HV33"/>
  <c r="HU33"/>
  <c r="HT33"/>
  <c r="HS33"/>
  <c r="HR33"/>
  <c r="HQ33"/>
  <c r="HP33"/>
  <c r="HO33"/>
  <c r="HN33"/>
  <c r="HM33"/>
  <c r="HL33"/>
  <c r="HK33"/>
  <c r="HJ33"/>
  <c r="HI33"/>
  <c r="HH33"/>
  <c r="HG33"/>
  <c r="HF33"/>
  <c r="HE33"/>
  <c r="HD33"/>
  <c r="HC33"/>
  <c r="HB33"/>
  <c r="HA33"/>
  <c r="GZ33"/>
  <c r="GY33"/>
  <c r="GX33"/>
  <c r="GW33"/>
  <c r="GV33"/>
  <c r="GU33"/>
  <c r="GT33"/>
  <c r="GS33"/>
  <c r="GR33"/>
  <c r="GQ33"/>
  <c r="GP33"/>
  <c r="GO33"/>
  <c r="GN33"/>
  <c r="GM33"/>
  <c r="GL33"/>
  <c r="GK33"/>
  <c r="GJ33"/>
  <c r="GI33"/>
  <c r="GH33"/>
  <c r="GG33"/>
  <c r="GF33"/>
  <c r="GE33"/>
  <c r="GD33"/>
  <c r="GC33"/>
  <c r="GB33"/>
  <c r="GA33"/>
  <c r="FZ33"/>
  <c r="FY33"/>
  <c r="FX33"/>
  <c r="FW33"/>
  <c r="FV33"/>
  <c r="FU33"/>
  <c r="FT33"/>
  <c r="FS33"/>
  <c r="FR33"/>
  <c r="FQ33"/>
  <c r="FP33"/>
  <c r="FO33"/>
  <c r="FN33"/>
  <c r="FM33"/>
  <c r="FL33"/>
  <c r="FK33"/>
  <c r="FJ33"/>
  <c r="FI33"/>
  <c r="FH33"/>
  <c r="FG33"/>
  <c r="FF33"/>
  <c r="FE33"/>
  <c r="FD33"/>
  <c r="FC33"/>
  <c r="FB33"/>
  <c r="FA33"/>
  <c r="EZ33"/>
  <c r="EY33"/>
  <c r="EX33"/>
  <c r="EW33"/>
  <c r="EV33"/>
  <c r="EU33"/>
  <c r="ET33"/>
  <c r="ES33"/>
  <c r="ER33"/>
  <c r="EQ33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E39" l="1"/>
  <c r="E43"/>
  <c r="G42"/>
  <c r="K44"/>
  <c r="E47"/>
  <c r="E51"/>
  <c r="I53"/>
  <c r="K52"/>
  <c r="M51"/>
  <c r="E42"/>
  <c r="K43"/>
  <c r="G53"/>
  <c r="I52"/>
  <c r="G44"/>
  <c r="I43"/>
  <c r="K42"/>
  <c r="E53"/>
  <c r="G52"/>
  <c r="I51"/>
  <c r="M53"/>
  <c r="E56"/>
  <c r="E37"/>
  <c r="E38"/>
  <c r="I44"/>
  <c r="E46"/>
  <c r="K51"/>
  <c r="E57"/>
  <c r="E44"/>
  <c r="G43"/>
  <c r="I42"/>
  <c r="E48"/>
  <c r="E52"/>
  <c r="G51"/>
  <c r="K53"/>
  <c r="M52"/>
  <c r="E55"/>
  <c r="M54" l="1"/>
  <c r="D54"/>
  <c r="K54"/>
  <c r="J54"/>
  <c r="D40"/>
  <c r="E40"/>
  <c r="D58"/>
  <c r="E58"/>
  <c r="J45"/>
  <c r="K45"/>
  <c r="E54"/>
  <c r="F45"/>
  <c r="H45"/>
  <c r="I45"/>
  <c r="D45"/>
  <c r="E45"/>
  <c r="H54"/>
  <c r="I54"/>
  <c r="G54"/>
  <c r="F54"/>
  <c r="D49"/>
  <c r="E49"/>
  <c r="L54"/>
  <c r="G45"/>
  <c r="C31" i="3" l="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DT31"/>
  <c r="DU31"/>
  <c r="DV31"/>
  <c r="DW31"/>
  <c r="DX31"/>
  <c r="DY31"/>
  <c r="DZ31"/>
  <c r="EA31"/>
  <c r="EB31"/>
  <c r="EC31"/>
  <c r="ED31"/>
  <c r="EE31"/>
  <c r="EF31"/>
  <c r="EG31"/>
  <c r="EH31"/>
  <c r="EI31"/>
  <c r="EJ31"/>
  <c r="EK31"/>
  <c r="EL31"/>
  <c r="EM31"/>
  <c r="EN31"/>
  <c r="EO31"/>
  <c r="EP31"/>
  <c r="EQ31"/>
  <c r="ER31"/>
  <c r="ES31"/>
  <c r="ET31"/>
  <c r="EU31"/>
  <c r="EV31"/>
  <c r="EW31"/>
  <c r="EX31"/>
  <c r="EY31"/>
  <c r="EZ31"/>
  <c r="FA31"/>
  <c r="FB31"/>
  <c r="FC31"/>
  <c r="FD31"/>
  <c r="FE31"/>
  <c r="FF31"/>
  <c r="FG31"/>
  <c r="FH31"/>
  <c r="FI31"/>
  <c r="FJ31"/>
  <c r="FK31"/>
  <c r="E55" l="1"/>
  <c r="E54"/>
  <c r="E53"/>
  <c r="M49"/>
  <c r="M50"/>
  <c r="M51"/>
  <c r="K49"/>
  <c r="K50"/>
  <c r="K51"/>
  <c r="I49"/>
  <c r="I50"/>
  <c r="I51"/>
  <c r="G49"/>
  <c r="E49"/>
  <c r="E50"/>
  <c r="E51"/>
  <c r="I41"/>
  <c r="G40"/>
  <c r="E40"/>
  <c r="E35"/>
  <c r="E36"/>
  <c r="E37"/>
  <c r="D56" l="1"/>
  <c r="E56"/>
  <c r="M52"/>
  <c r="L52"/>
  <c r="K52"/>
  <c r="J52"/>
  <c r="I52"/>
  <c r="H52"/>
  <c r="G52"/>
  <c r="F52"/>
  <c r="E47"/>
  <c r="D47"/>
  <c r="E52"/>
  <c r="D52"/>
  <c r="I43"/>
  <c r="H43"/>
  <c r="G43"/>
  <c r="F43"/>
  <c r="D38"/>
  <c r="E38"/>
  <c r="E43"/>
  <c r="D43"/>
</calcChain>
</file>

<file path=xl/sharedStrings.xml><?xml version="1.0" encoding="utf-8"?>
<sst xmlns="http://schemas.openxmlformats.org/spreadsheetml/2006/main" count="1312" uniqueCount="1104">
  <si>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</si>
  <si>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</si>
  <si>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</si>
  <si>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</si>
  <si>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</si>
  <si>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</si>
  <si>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</si>
  <si>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</si>
  <si>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</si>
  <si>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</si>
  <si>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</si>
  <si>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</si>
  <si>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</si>
  <si>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</si>
  <si>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</si>
  <si>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</si>
  <si>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</si>
  <si>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</si>
  <si>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</si>
  <si>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</si>
  <si>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</si>
  <si>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</si>
  <si>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</si>
  <si>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</si>
  <si>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</si>
  <si>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</si>
  <si>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</si>
  <si>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</si>
  <si>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</si>
  <si>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</si>
  <si>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</si>
  <si>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</si>
  <si>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</si>
  <si>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</si>
  <si>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</si>
  <si>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</si>
  <si>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</si>
  <si>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</si>
  <si>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</si>
  <si>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</si>
  <si>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</si>
  <si>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</si>
  <si>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</si>
  <si>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</si>
  <si>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</si>
  <si>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</si>
  <si>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</si>
  <si>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</si>
  <si>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</si>
  <si>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</si>
  <si>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</si>
  <si>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</si>
  <si>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</si>
  <si>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</si>
  <si>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</si>
  <si>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</si>
  <si>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</si>
  <si>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</si>
  <si>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</si>
  <si>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</si>
  <si>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</si>
  <si>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</si>
  <si>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</si>
  <si>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</si>
  <si>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</si>
  <si>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</si>
  <si>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</si>
  <si>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</si>
  <si>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</si>
  <si>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</si>
  <si>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</si>
  <si>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</si>
  <si>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</si>
  <si>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</si>
  <si>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</si>
  <si>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</si>
  <si>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</si>
  <si>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</si>
  <si>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</si>
  <si>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</si>
  <si>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</si>
  <si>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</si>
  <si>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</si>
  <si>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</si>
  <si>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</si>
  <si>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</si>
  <si>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</si>
  <si>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</si>
  <si>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</si>
  <si>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</si>
  <si>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</si>
  <si>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</si>
  <si>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</si>
  <si>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</si>
  <si>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</si>
  <si>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</si>
  <si>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</si>
  <si>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</si>
  <si>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</si>
  <si>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</si>
  <si>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</si>
  <si>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</si>
  <si>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</si>
  <si>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</si>
  <si>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</si>
  <si>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</si>
  <si>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</si>
  <si>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</si>
  <si>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</si>
  <si>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</si>
  <si>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</si>
  <si>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</si>
  <si>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</si>
  <si>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</si>
  <si>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</si>
  <si>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</si>
  <si>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</si>
  <si>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</si>
  <si>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</si>
  <si>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</si>
  <si>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</si>
  <si>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</si>
  <si>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</si>
  <si>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</si>
  <si>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</si>
  <si>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</si>
  <si>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</si>
  <si>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</si>
  <si>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</si>
  <si>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</si>
  <si>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</si>
  <si>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</si>
  <si>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</si>
  <si>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</si>
  <si>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</si>
  <si>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</si>
  <si>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</si>
  <si>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</si>
  <si>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</si>
  <si>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</si>
  <si>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</si>
  <si>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</si>
  <si>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</si>
  <si>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</si>
  <si>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</si>
  <si>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</si>
  <si>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</si>
  <si>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</si>
  <si>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</si>
  <si>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</si>
  <si>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</si>
  <si>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</si>
  <si>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</si>
  <si>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</si>
  <si>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</si>
  <si>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</si>
  <si>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</si>
  <si>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</si>
  <si>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</si>
  <si>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</si>
  <si>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</si>
  <si>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</si>
  <si>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</si>
  <si>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</si>
  <si>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</si>
  <si>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</si>
  <si>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</si>
  <si>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</si>
  <si>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</si>
  <si>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</si>
  <si>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</si>
  <si>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</si>
  <si>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</si>
  <si>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</si>
  <si>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</si>
  <si>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</si>
  <si>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</si>
  <si>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</si>
  <si>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</si>
  <si>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</si>
  <si>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</si>
  <si>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</si>
  <si>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</si>
  <si>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</si>
  <si>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</si>
  <si>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</si>
  <si>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</si>
  <si>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</si>
  <si>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</si>
  <si>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</si>
  <si>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</si>
  <si>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</si>
  <si>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</si>
  <si>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</si>
  <si>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</si>
  <si>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</si>
  <si>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</si>
  <si>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</si>
  <si>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</si>
  <si>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</si>
  <si>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</si>
  <si>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</si>
  <si>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</si>
  <si>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</si>
  <si>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</si>
  <si>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</si>
  <si>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</si>
  <si>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</si>
  <si>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</si>
  <si>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</si>
  <si>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</si>
  <si>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</si>
  <si>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</si>
  <si>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</si>
  <si>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</si>
  <si>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</si>
  <si>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</si>
  <si>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</si>
  <si>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</si>
  <si>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</si>
  <si>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</si>
  <si>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</si>
  <si>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</si>
  <si>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</si>
  <si>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</si>
  <si>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</si>
  <si>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</si>
  <si>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</si>
  <si>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</si>
  <si>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</si>
  <si>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</si>
  <si>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</si>
  <si>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</si>
  <si>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</si>
  <si>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</si>
  <si>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</si>
  <si>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</si>
  <si>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</si>
  <si>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</si>
  <si>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</si>
  <si>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</si>
  <si>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</si>
  <si>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</si>
  <si>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</si>
  <si>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</si>
  <si>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</si>
  <si>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</si>
  <si>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</si>
  <si>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</si>
  <si>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</si>
  <si>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</si>
  <si>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</si>
  <si>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</si>
  <si>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</si>
  <si>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</si>
  <si>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</si>
  <si>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</si>
  <si>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</si>
  <si>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</si>
  <si>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</si>
  <si>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</si>
  <si>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</si>
  <si>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</si>
  <si>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</si>
  <si>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</si>
  <si>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</si>
  <si>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</si>
  <si>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</si>
  <si>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</si>
  <si>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</si>
  <si>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</si>
  <si>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</si>
  <si>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</si>
  <si>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</si>
  <si>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</si>
  <si>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</si>
  <si>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</si>
  <si>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</si>
  <si>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</si>
  <si>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</si>
  <si>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</si>
  <si>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</si>
  <si>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</si>
  <si>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</si>
  <si>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</si>
  <si>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</si>
  <si>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</si>
  <si>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</si>
  <si>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</si>
  <si>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</si>
  <si>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</si>
  <si>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</si>
  <si>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</si>
  <si>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</si>
  <si>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</si>
  <si>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</si>
  <si>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</si>
  <si>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</si>
  <si>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</si>
  <si>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</si>
  <si>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</si>
  <si>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</si>
  <si>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</si>
  <si>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</si>
  <si>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</si>
  <si>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</si>
  <si>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</si>
  <si>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</si>
  <si>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</si>
  <si>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</si>
  <si>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</si>
  <si>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</si>
  <si>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</si>
  <si>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</si>
  <si>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</si>
  <si>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</si>
  <si>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</si>
  <si>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</si>
  <si>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</si>
  <si>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</si>
  <si>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</si>
  <si>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</si>
  <si>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</si>
  <si>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</si>
  <si>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</si>
  <si>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</si>
  <si>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</si>
  <si>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</si>
  <si>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</si>
  <si>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</si>
  <si>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</si>
  <si>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</si>
  <si>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</si>
  <si>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</si>
  <si>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</si>
  <si>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</si>
  <si>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</si>
  <si>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</si>
  <si>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</si>
  <si>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</si>
  <si>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</si>
  <si>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</si>
  <si>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</si>
  <si>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</si>
  <si>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</si>
  <si>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</si>
  <si>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</si>
  <si>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</si>
  <si>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</si>
  <si>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</si>
  <si>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</si>
  <si>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</si>
  <si>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</si>
  <si>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</si>
  <si>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</si>
  <si>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</si>
  <si>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</si>
  <si>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</si>
  <si>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</si>
  <si>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</si>
  <si>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</si>
  <si>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</si>
  <si>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</si>
  <si>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</si>
  <si>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</si>
  <si>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</si>
  <si>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</si>
  <si>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</si>
  <si>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</si>
  <si>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</si>
  <si>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</si>
  <si>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</si>
  <si>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</si>
  <si>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</si>
  <si>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</si>
  <si>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</si>
  <si>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</si>
  <si>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</si>
  <si>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</si>
  <si>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</si>
  <si>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</si>
  <si>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</si>
  <si>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</si>
  <si>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</si>
  <si>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</si>
  <si>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</si>
  <si>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</si>
  <si>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</si>
  <si>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</si>
  <si>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</si>
  <si>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</si>
  <si>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</si>
  <si>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</si>
  <si>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</si>
  <si>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</si>
  <si>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</si>
  <si>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</si>
  <si>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</si>
  <si>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</si>
  <si>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</si>
  <si>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</si>
  <si>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</si>
  <si>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</si>
  <si>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</si>
  <si>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</si>
  <si>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</si>
  <si>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</si>
  <si>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</si>
  <si>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</si>
  <si>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</si>
  <si>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</si>
  <si>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</si>
  <si>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</si>
  <si>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</si>
  <si>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</si>
  <si>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</si>
  <si>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</si>
  <si>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</si>
  <si>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</si>
  <si>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</si>
  <si>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</si>
  <si>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</si>
  <si>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</si>
  <si>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</si>
  <si>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</si>
  <si>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</si>
  <si>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</si>
  <si>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</si>
  <si>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</si>
  <si>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</si>
  <si>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</si>
  <si>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</si>
  <si>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</si>
  <si>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</si>
  <si>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</si>
  <si>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</si>
  <si>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</si>
  <si>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</si>
  <si>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</si>
  <si>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</si>
  <si>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</si>
  <si>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</si>
  <si>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</si>
  <si>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</si>
  <si>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</si>
  <si>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</si>
  <si>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</si>
  <si>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</si>
  <si>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</si>
  <si>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</si>
  <si>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</si>
  <si>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</si>
  <si>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</si>
  <si>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</si>
  <si>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</si>
  <si>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</si>
  <si>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</si>
  <si>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</si>
  <si>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</si>
  <si>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</si>
  <si>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</si>
  <si>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</si>
  <si>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</si>
  <si>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</si>
  <si>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</si>
  <si>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</si>
  <si>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</si>
  <si>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</si>
  <si>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</si>
  <si>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</si>
  <si>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</si>
  <si>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</si>
  <si>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</si>
  <si>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</si>
  <si>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</si>
  <si>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</si>
  <si>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</si>
  <si>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</si>
  <si>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</si>
  <si>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</si>
  <si>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</si>
  <si>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</si>
  <si>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</si>
  <si>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</si>
  <si>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</si>
  <si>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</si>
  <si>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</si>
  <si>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</si>
  <si>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</si>
  <si>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</si>
  <si>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</si>
  <si>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</si>
  <si>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</si>
  <si>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</si>
  <si>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</si>
  <si>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</si>
  <si>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</si>
  <si>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</si>
  <si>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</si>
  <si>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</si>
  <si>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</si>
  <si>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</si>
  <si>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</si>
  <si>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</si>
  <si>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</si>
  <si>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</si>
  <si>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</si>
  <si>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</si>
  <si>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</si>
  <si>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</si>
  <si>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</si>
  <si>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</si>
  <si>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</si>
  <si>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</si>
  <si>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</si>
  <si>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</si>
  <si>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</si>
  <si>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</si>
  <si>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</si>
  <si>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</si>
  <si>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</si>
  <si>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</si>
  <si>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</si>
  <si>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</si>
  <si>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</si>
  <si>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</si>
  <si>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</si>
  <si>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</si>
  <si>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</si>
  <si>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</si>
  <si>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</si>
  <si>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</si>
  <si>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</si>
  <si>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</si>
  <si>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</si>
  <si>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</si>
  <si>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</si>
  <si>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</si>
  <si>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</si>
  <si>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</si>
  <si>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</si>
  <si>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</si>
  <si>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</si>
  <si>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</si>
  <si>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</si>
  <si>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</si>
  <si>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</si>
  <si>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</si>
  <si>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</si>
  <si>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</si>
  <si>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</si>
  <si>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</si>
  <si>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</si>
  <si>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</si>
  <si>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</si>
  <si>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</si>
  <si>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</si>
  <si>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</si>
  <si>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</si>
  <si>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</si>
  <si>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</si>
  <si>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</si>
  <si>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</si>
  <si>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</si>
  <si>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</si>
  <si>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</si>
  <si>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</si>
  <si>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</si>
  <si>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</si>
  <si>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</si>
  <si>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</si>
  <si>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</si>
  <si>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</si>
  <si>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</si>
  <si>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</si>
  <si>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</si>
  <si>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</si>
  <si>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</si>
  <si>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</si>
  <si>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</si>
  <si>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</si>
  <si>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</si>
  <si>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</si>
  <si>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</si>
  <si>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</si>
  <si>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</si>
  <si>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</si>
  <si>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</si>
  <si>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</si>
  <si>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</si>
  <si>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</si>
  <si>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</si>
  <si>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</si>
  <si>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</si>
  <si>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</si>
  <si>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</si>
  <si>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</si>
  <si>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</si>
  <si>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</si>
  <si>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</si>
  <si>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</si>
  <si>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</si>
  <si>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</si>
  <si>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</si>
  <si>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</si>
  <si>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</si>
  <si>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</si>
  <si>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</si>
  <si>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</si>
  <si>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</si>
  <si>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</si>
  <si>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</si>
  <si>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</si>
  <si>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</si>
  <si>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</si>
  <si>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</si>
  <si>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</si>
  <si>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</si>
  <si>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</si>
  <si>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</si>
  <si>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</si>
  <si>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</si>
  <si>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</si>
  <si>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</si>
  <si>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</si>
  <si>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</si>
  <si>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</si>
  <si>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</si>
  <si>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</si>
  <si>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</si>
  <si>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</si>
  <si>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</si>
  <si>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</si>
  <si>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</si>
  <si>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</si>
  <si>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</si>
  <si>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</si>
  <si>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</si>
  <si>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</si>
  <si>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</si>
  <si>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</si>
  <si>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</si>
  <si>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</si>
  <si>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</si>
  <si>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</si>
  <si>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</si>
  <si>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</si>
  <si>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</si>
  <si>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</si>
  <si>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</si>
  <si>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</si>
  <si>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</si>
  <si>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</si>
  <si>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</si>
  <si>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</si>
  <si>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</si>
  <si>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</si>
  <si>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</si>
  <si>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</si>
  <si>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</si>
  <si>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</si>
  <si>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</si>
  <si>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</si>
  <si>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</si>
  <si>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</si>
  <si>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</si>
  <si>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</si>
  <si>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</si>
  <si>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</si>
  <si>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</si>
  <si>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</si>
  <si>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</si>
  <si>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</si>
  <si>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</si>
  <si>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</si>
  <si>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</si>
  <si>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</si>
  <si>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</si>
  <si>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</si>
  <si>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</si>
  <si>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</si>
  <si>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</si>
  <si>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</si>
  <si>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</si>
  <si>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</si>
  <si>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</si>
  <si>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</si>
  <si>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</si>
  <si>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</si>
  <si>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</si>
  <si>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</si>
  <si>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</si>
  <si>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</si>
  <si>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</si>
  <si>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</si>
  <si>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</si>
  <si>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</si>
  <si>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</si>
  <si>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</si>
  <si>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</si>
  <si>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</si>
  <si>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</si>
  <si>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</si>
  <si>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</si>
  <si>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</si>
  <si>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</si>
  <si>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</si>
  <si>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</si>
  <si>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</si>
  <si>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</si>
  <si>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</si>
  <si>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</si>
  <si>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</si>
  <si>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</si>
  <si>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</si>
  <si>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</si>
  <si>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</si>
  <si>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</si>
  <si>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</si>
  <si>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</si>
  <si>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</si>
  <si>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</si>
  <si>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</si>
  <si>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</si>
  <si>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</si>
  <si>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</si>
  <si>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</si>
  <si>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</si>
  <si>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</si>
  <si>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</si>
  <si>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</si>
  <si>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</si>
  <si>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</si>
  <si>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</si>
  <si>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</si>
  <si>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</si>
  <si>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</si>
  <si>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</si>
  <si>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</si>
  <si>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</si>
  <si>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</si>
  <si>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</si>
  <si>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</si>
  <si>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</si>
  <si>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</si>
  <si>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</si>
  <si>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</si>
  <si>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</si>
  <si>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</si>
  <si>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</si>
  <si>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</si>
  <si>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</si>
  <si>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</si>
  <si>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</si>
  <si>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</si>
  <si>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</si>
  <si>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</si>
  <si>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</si>
  <si>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</si>
  <si>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</si>
  <si>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</si>
  <si>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</si>
  <si>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</si>
  <si>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</si>
  <si>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</si>
  <si>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</si>
  <si>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</si>
  <si>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</si>
  <si>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</si>
  <si>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</si>
  <si>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</si>
  <si>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</si>
  <si>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</si>
  <si>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</si>
  <si>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</si>
  <si>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</si>
  <si>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</si>
  <si>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</si>
  <si>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</si>
  <si>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</si>
  <si>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</si>
  <si>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</si>
  <si>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</si>
  <si>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</si>
  <si>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</si>
  <si>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</si>
  <si>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</si>
  <si>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</si>
  <si>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</si>
  <si>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</si>
  <si>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</si>
  <si>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</si>
  <si>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</si>
  <si>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</si>
  <si>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</si>
  <si>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</si>
  <si>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</si>
  <si>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</si>
  <si>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</si>
  <si>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</si>
  <si>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</si>
  <si>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</si>
  <si>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</si>
  <si>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</si>
  <si>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</si>
  <si>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</si>
  <si>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</si>
  <si>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</si>
  <si>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</si>
  <si>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</si>
  <si>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</si>
  <si>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</si>
  <si>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</si>
  <si>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</si>
  <si>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</si>
  <si>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</si>
  <si>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</si>
  <si>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</si>
  <si>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</si>
  <si>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</si>
  <si>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</si>
  <si>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</si>
  <si>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</si>
  <si>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</si>
  <si>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</si>
  <si>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</si>
  <si>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</si>
  <si>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</si>
  <si>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</si>
  <si>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</si>
  <si>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</si>
  <si>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</si>
  <si>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</si>
  <si>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</si>
  <si>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</si>
  <si>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</si>
  <si>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</si>
  <si>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</si>
  <si>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</si>
  <si>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</si>
  <si>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</si>
  <si>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</si>
  <si>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</si>
  <si>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</si>
  <si>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</si>
  <si>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</si>
  <si>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</si>
  <si>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</si>
  <si>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</si>
  <si>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</si>
  <si>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</si>
  <si>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</si>
  <si>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</si>
  <si>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</si>
  <si>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</si>
  <si>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</si>
  <si>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</si>
  <si>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</si>
  <si>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</si>
  <si>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</si>
  <si>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</si>
  <si>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</si>
  <si>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</si>
  <si>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</si>
  <si>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</si>
  <si>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</si>
  <si>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</si>
  <si>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</si>
  <si>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</si>
  <si>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</si>
  <si>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</si>
  <si>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</si>
  <si>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</si>
  <si>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</si>
  <si>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</si>
  <si>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</si>
  <si>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</si>
  <si>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</si>
  <si>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</si>
  <si>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</si>
  <si>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</si>
  <si>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</si>
  <si>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</si>
  <si>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</si>
  <si>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</si>
  <si>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</si>
  <si>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</si>
  <si>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</si>
  <si>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</si>
  <si>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</si>
  <si>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</si>
  <si>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</si>
  <si>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</si>
  <si>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</si>
  <si>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</si>
  <si>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</si>
  <si>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</si>
  <si>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</si>
  <si>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</si>
  <si>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</si>
  <si>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</si>
  <si>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</si>
  <si>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</si>
  <si>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</si>
  <si>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</si>
  <si>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</si>
  <si>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</si>
  <si>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</si>
  <si>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</si>
  <si>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</si>
  <si>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</si>
  <si>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</si>
  <si>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</si>
  <si>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</si>
  <si>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</si>
  <si>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</si>
  <si>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</si>
  <si>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</si>
  <si>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</si>
  <si>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</si>
  <si>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</si>
  <si>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</si>
  <si>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</si>
  <si>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</si>
  <si>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</si>
  <si>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</si>
  <si>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</si>
  <si>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</si>
  <si>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</si>
  <si>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</si>
  <si>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</si>
  <si>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</si>
  <si>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</si>
  <si>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</si>
  <si>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</si>
  <si>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</si>
  <si>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</si>
  <si>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</si>
  <si>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</si>
  <si>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</si>
  <si>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</si>
  <si>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</si>
  <si>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</si>
  <si>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</si>
  <si>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</si>
  <si>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</si>
  <si>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</si>
  <si>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</si>
  <si>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</si>
  <si>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</si>
  <si>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</si>
  <si>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</si>
  <si>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</si>
  <si>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</si>
  <si>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</si>
  <si>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</si>
  <si>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</si>
  <si>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</si>
  <si>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</si>
  <si>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</si>
  <si>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</si>
  <si>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</si>
  <si>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</si>
  <si>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</si>
  <si>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</si>
  <si>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</si>
  <si>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</si>
  <si>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</si>
  <si>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</si>
  <si>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</si>
  <si>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</si>
  <si>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</si>
  <si>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</si>
  <si>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</si>
  <si>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</si>
  <si>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</si>
  <si>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</si>
  <si>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</si>
  <si>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</si>
  <si>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</si>
  <si>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</si>
  <si>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</si>
  <si>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</si>
  <si>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</si>
  <si>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</si>
  <si>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</si>
  <si>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</si>
  <si>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</si>
  <si>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</si>
  <si>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</si>
  <si>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</si>
  <si>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</si>
  <si>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</si>
  <si>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</si>
  <si>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</si>
  <si>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</si>
  <si>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</si>
  <si>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</si>
  <si>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</si>
  <si>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</si>
  <si>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</si>
  <si>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</si>
  <si>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</si>
  <si>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</si>
  <si>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</si>
  <si>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</si>
  <si>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</si>
  <si>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</si>
  <si>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</si>
  <si>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</si>
  <si>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</si>
  <si>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</si>
  <si>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</si>
  <si>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</si>
  <si>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</si>
  <si>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</si>
  <si>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</si>
  <si>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</si>
  <si>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</si>
  <si>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</si>
  <si>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</si>
  <si>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</si>
  <si>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</si>
  <si>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</si>
  <si>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</si>
  <si>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</si>
  <si>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</si>
  <si>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</si>
  <si>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</si>
  <si>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</si>
  <si>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</si>
  <si>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</si>
  <si>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</si>
  <si>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</si>
  <si>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</si>
  <si>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</si>
  <si>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</si>
  <si>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</si>
  <si>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</si>
  <si>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</si>
  <si>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</si>
  <si>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 xml:space="preserve">                                  Оқу жылы:2025-2026                        Топ: Балапан              Өткізу кезеңі: аралық     Өткізу мерзімі:қаңтар</t>
  </si>
  <si>
    <t>Дене шынықтыру</t>
  </si>
  <si>
    <t>Қоршаған ортамен танысу</t>
  </si>
  <si>
    <t xml:space="preserve">                                  Оқу жылы: 2026                         Топ: Балдырған             Өткізу кезеңі:  аралық               Өткізу мерзімі:Қаңтар</t>
  </si>
  <si>
    <t xml:space="preserve">                                  Оқу жылы: 2026                         Топ: Құлыншақ             Өткізу кезеңі:  аралық               Өткізу мерзімі:Қаңтар</t>
  </si>
  <si>
    <t>Аллабергенұлы Азим</t>
  </si>
  <si>
    <t>Әбдікамал Нұрсая</t>
  </si>
  <si>
    <t>Ғалымжанқызы Райяна</t>
  </si>
  <si>
    <t>Нұрымбет Аянат</t>
  </si>
  <si>
    <t>Болатбек Хамза</t>
  </si>
  <si>
    <t>Олжасқызы Айлин</t>
  </si>
  <si>
    <t xml:space="preserve">Рүстемқызы Зере </t>
  </si>
  <si>
    <t>Сайфулла Таснима</t>
  </si>
  <si>
    <t xml:space="preserve">Бақдәулет Қайратұлы </t>
  </si>
  <si>
    <t xml:space="preserve">Бақытбек Марлен </t>
  </si>
  <si>
    <t xml:space="preserve">Дүйсенғазы Кеңесарынаурызбай </t>
  </si>
  <si>
    <t xml:space="preserve">Ерболат  Әмина </t>
  </si>
  <si>
    <t xml:space="preserve">Бекен Ернұр </t>
  </si>
  <si>
    <t xml:space="preserve">Сламбеков Бекзат </t>
  </si>
  <si>
    <t xml:space="preserve">Серік Даниял </t>
  </si>
  <si>
    <t xml:space="preserve">Нұрлыбай Нұрдаулет </t>
  </si>
  <si>
    <t xml:space="preserve">Саттар Айя </t>
  </si>
  <si>
    <t>Байдалы Асылым</t>
  </si>
  <si>
    <t>Болатұлы Азамат</t>
  </si>
  <si>
    <t>Тұрғанәлі Үміт</t>
  </si>
  <si>
    <t>Ерболат Бейбарыс</t>
  </si>
  <si>
    <t>Сұлтанқызы Сафия</t>
  </si>
  <si>
    <t>Олжасұлы Әлинұр</t>
  </si>
  <si>
    <t>Аухат Муса Сұлтанұлы</t>
  </si>
  <si>
    <t>Әбілда Қасым -Жомарт</t>
  </si>
  <si>
    <t xml:space="preserve">Алибек Жания </t>
  </si>
  <si>
    <t>Айбек Нұржұма</t>
  </si>
  <si>
    <t xml:space="preserve">Әбдіжәлел Сезім </t>
  </si>
  <si>
    <t xml:space="preserve">Жамалбек Алихан </t>
  </si>
  <si>
    <t xml:space="preserve">Жолдасбек Дамир </t>
  </si>
  <si>
    <t xml:space="preserve">Жұмахан Шахкерім </t>
  </si>
  <si>
    <t xml:space="preserve">Мұхамедяр Сағадат </t>
  </si>
  <si>
    <t xml:space="preserve">Нұрлан Альфия </t>
  </si>
  <si>
    <t xml:space="preserve">Сағынай Дильназ </t>
  </si>
  <si>
    <t xml:space="preserve">Серікбай Маулен </t>
  </si>
  <si>
    <t xml:space="preserve">Төреқұл Темірлан </t>
  </si>
  <si>
    <t xml:space="preserve">Мұрат Алқа </t>
  </si>
  <si>
    <t xml:space="preserve">Орынбек Әбілмансұр </t>
  </si>
  <si>
    <t xml:space="preserve">Өткелбай Сүлеймен </t>
  </si>
  <si>
    <t xml:space="preserve">Өткелбай Ясина </t>
  </si>
  <si>
    <t>Айдәулетқызы  Айсезім</t>
  </si>
  <si>
    <t>Азатұлы Дарын</t>
  </si>
  <si>
    <t xml:space="preserve">Айсауле Назарбекқызы </t>
  </si>
  <si>
    <t>Парзу Ибраһим</t>
  </si>
  <si>
    <t>Досова Муслима</t>
  </si>
  <si>
    <t>Жақсыбай Асылай</t>
  </si>
  <si>
    <t>Ерболат Алмаз</t>
  </si>
  <si>
    <t>Рүстемұлы Керей</t>
  </si>
  <si>
    <t xml:space="preserve">Бегімсұлу Болатбек </t>
  </si>
  <si>
    <t xml:space="preserve">Арымтаева Аружан </t>
  </si>
  <si>
    <t xml:space="preserve">Жанна Бағдатқызы </t>
  </si>
  <si>
    <t xml:space="preserve">Аяулым Алибек </t>
  </si>
  <si>
    <t xml:space="preserve">Әбдіжәлел Камилла </t>
  </si>
  <si>
    <t xml:space="preserve">Хан Мұратбеков </t>
  </si>
  <si>
    <t xml:space="preserve">Марғұлан Өмірбек </t>
  </si>
  <si>
    <t xml:space="preserve">Мухаммадриза Раимжанов </t>
  </si>
  <si>
    <t xml:space="preserve">Омар Марат </t>
  </si>
  <si>
    <t xml:space="preserve">Санжар Серік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</si>
</sst>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1" fontId="14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11" xfId="0" applyFont="1" applyBorder="1" applyAlignment="1">
      <alignment vertical="center" wrapText="1"/>
    </xf>
    <xf numFmtId="0" fontId="0" fillId="0" borderId="10" xfId="0" applyBorder="1"/>
    <xf numFmtId="0" fontId="18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left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6"/>
  <sheetViews>
    <sheetView workbookViewId="0">
      <selection activeCell="D54" sqref="D54"/>
    </sheetView>
  </sheetViews>
  <sheetFormatPr defaultRowHeight="15"/>
  <cols>
    <col min="2" max="2" width="33.7109375" customWidth="1"/>
  </cols>
  <sheetData>
    <row r="1" spans="1:254" ht="15.75">
      <c r="A1" s="5" t="s">
        <v>43</v>
      </c>
      <c r="B1" s="11" t="s">
        <v>76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90" t="s">
        <v>1041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6"/>
      <c r="S2" s="6"/>
      <c r="T2" s="6"/>
      <c r="U2" s="6"/>
      <c r="V2" s="6"/>
      <c r="FI2" s="75" t="s">
        <v>1034</v>
      </c>
      <c r="FJ2" s="7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72" t="s">
        <v>0</v>
      </c>
      <c r="B4" s="72" t="s">
        <v>1</v>
      </c>
      <c r="C4" s="73" t="s">
        <v>19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74" t="s">
        <v>29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61" t="s">
        <v>35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5" t="s">
        <v>39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4" ht="15.75" customHeight="1">
      <c r="A5" s="72"/>
      <c r="B5" s="72"/>
      <c r="C5" s="64" t="s">
        <v>1037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4" t="s">
        <v>1039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56" t="s">
        <v>3</v>
      </c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 t="s">
        <v>128</v>
      </c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64" t="s">
        <v>129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 t="s">
        <v>44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6" t="s">
        <v>682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45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7" t="s">
        <v>46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6" t="s">
        <v>37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6" t="s">
        <v>1040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54" ht="15.75" hidden="1">
      <c r="A6" s="72"/>
      <c r="B6" s="7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5" t="s">
        <v>77</v>
      </c>
      <c r="D11" s="65" t="s">
        <v>5</v>
      </c>
      <c r="E11" s="65" t="s">
        <v>6</v>
      </c>
      <c r="F11" s="65" t="s">
        <v>116</v>
      </c>
      <c r="G11" s="65" t="s">
        <v>7</v>
      </c>
      <c r="H11" s="65" t="s">
        <v>8</v>
      </c>
      <c r="I11" s="65" t="s">
        <v>78</v>
      </c>
      <c r="J11" s="65" t="s">
        <v>9</v>
      </c>
      <c r="K11" s="65" t="s">
        <v>10</v>
      </c>
      <c r="L11" s="65" t="s">
        <v>79</v>
      </c>
      <c r="M11" s="65" t="s">
        <v>9</v>
      </c>
      <c r="N11" s="65" t="s">
        <v>10</v>
      </c>
      <c r="O11" s="65" t="s">
        <v>80</v>
      </c>
      <c r="P11" s="65" t="s">
        <v>11</v>
      </c>
      <c r="Q11" s="65" t="s">
        <v>4</v>
      </c>
      <c r="R11" s="65" t="s">
        <v>81</v>
      </c>
      <c r="S11" s="65"/>
      <c r="T11" s="65"/>
      <c r="U11" s="65" t="s">
        <v>641</v>
      </c>
      <c r="V11" s="65"/>
      <c r="W11" s="65"/>
      <c r="X11" s="65" t="s">
        <v>642</v>
      </c>
      <c r="Y11" s="65"/>
      <c r="Z11" s="65"/>
      <c r="AA11" s="57" t="s">
        <v>643</v>
      </c>
      <c r="AB11" s="57"/>
      <c r="AC11" s="57"/>
      <c r="AD11" s="65" t="s">
        <v>82</v>
      </c>
      <c r="AE11" s="65"/>
      <c r="AF11" s="65"/>
      <c r="AG11" s="65" t="s">
        <v>83</v>
      </c>
      <c r="AH11" s="65"/>
      <c r="AI11" s="65"/>
      <c r="AJ11" s="57" t="s">
        <v>84</v>
      </c>
      <c r="AK11" s="57"/>
      <c r="AL11" s="57"/>
      <c r="AM11" s="65" t="s">
        <v>85</v>
      </c>
      <c r="AN11" s="65"/>
      <c r="AO11" s="65"/>
      <c r="AP11" s="65" t="s">
        <v>86</v>
      </c>
      <c r="AQ11" s="65"/>
      <c r="AR11" s="65"/>
      <c r="AS11" s="65" t="s">
        <v>87</v>
      </c>
      <c r="AT11" s="65"/>
      <c r="AU11" s="65"/>
      <c r="AV11" s="65" t="s">
        <v>88</v>
      </c>
      <c r="AW11" s="65"/>
      <c r="AX11" s="65"/>
      <c r="AY11" s="65" t="s">
        <v>117</v>
      </c>
      <c r="AZ11" s="65"/>
      <c r="BA11" s="65"/>
      <c r="BB11" s="65" t="s">
        <v>89</v>
      </c>
      <c r="BC11" s="65"/>
      <c r="BD11" s="65"/>
      <c r="BE11" s="65" t="s">
        <v>665</v>
      </c>
      <c r="BF11" s="65"/>
      <c r="BG11" s="65"/>
      <c r="BH11" s="65" t="s">
        <v>90</v>
      </c>
      <c r="BI11" s="65"/>
      <c r="BJ11" s="65"/>
      <c r="BK11" s="57" t="s">
        <v>91</v>
      </c>
      <c r="BL11" s="57"/>
      <c r="BM11" s="57"/>
      <c r="BN11" s="57" t="s">
        <v>118</v>
      </c>
      <c r="BO11" s="57"/>
      <c r="BP11" s="57"/>
      <c r="BQ11" s="57" t="s">
        <v>92</v>
      </c>
      <c r="BR11" s="57"/>
      <c r="BS11" s="57"/>
      <c r="BT11" s="57" t="s">
        <v>93</v>
      </c>
      <c r="BU11" s="57"/>
      <c r="BV11" s="57"/>
      <c r="BW11" s="57" t="s">
        <v>94</v>
      </c>
      <c r="BX11" s="57"/>
      <c r="BY11" s="57"/>
      <c r="BZ11" s="57" t="s">
        <v>95</v>
      </c>
      <c r="CA11" s="57"/>
      <c r="CB11" s="57"/>
      <c r="CC11" s="57" t="s">
        <v>119</v>
      </c>
      <c r="CD11" s="57"/>
      <c r="CE11" s="57"/>
      <c r="CF11" s="57" t="s">
        <v>96</v>
      </c>
      <c r="CG11" s="57"/>
      <c r="CH11" s="57"/>
      <c r="CI11" s="57" t="s">
        <v>97</v>
      </c>
      <c r="CJ11" s="57"/>
      <c r="CK11" s="57"/>
      <c r="CL11" s="57" t="s">
        <v>98</v>
      </c>
      <c r="CM11" s="57"/>
      <c r="CN11" s="57"/>
      <c r="CO11" s="57" t="s">
        <v>99</v>
      </c>
      <c r="CP11" s="57"/>
      <c r="CQ11" s="57"/>
      <c r="CR11" s="57" t="s">
        <v>100</v>
      </c>
      <c r="CS11" s="57"/>
      <c r="CT11" s="57"/>
      <c r="CU11" s="57" t="s">
        <v>101</v>
      </c>
      <c r="CV11" s="57"/>
      <c r="CW11" s="57"/>
      <c r="CX11" s="57" t="s">
        <v>102</v>
      </c>
      <c r="CY11" s="57"/>
      <c r="CZ11" s="57"/>
      <c r="DA11" s="57" t="s">
        <v>103</v>
      </c>
      <c r="DB11" s="57"/>
      <c r="DC11" s="57"/>
      <c r="DD11" s="57" t="s">
        <v>104</v>
      </c>
      <c r="DE11" s="57"/>
      <c r="DF11" s="57"/>
      <c r="DG11" s="57" t="s">
        <v>120</v>
      </c>
      <c r="DH11" s="57"/>
      <c r="DI11" s="57"/>
      <c r="DJ11" s="57" t="s">
        <v>105</v>
      </c>
      <c r="DK11" s="57"/>
      <c r="DL11" s="57"/>
      <c r="DM11" s="57" t="s">
        <v>106</v>
      </c>
      <c r="DN11" s="57"/>
      <c r="DO11" s="57"/>
      <c r="DP11" s="57" t="s">
        <v>107</v>
      </c>
      <c r="DQ11" s="57"/>
      <c r="DR11" s="57"/>
      <c r="DS11" s="57" t="s">
        <v>108</v>
      </c>
      <c r="DT11" s="57"/>
      <c r="DU11" s="57"/>
      <c r="DV11" s="57" t="s">
        <v>109</v>
      </c>
      <c r="DW11" s="57"/>
      <c r="DX11" s="57"/>
      <c r="DY11" s="57" t="s">
        <v>110</v>
      </c>
      <c r="DZ11" s="57"/>
      <c r="EA11" s="57"/>
      <c r="EB11" s="57" t="s">
        <v>111</v>
      </c>
      <c r="EC11" s="57"/>
      <c r="ED11" s="57"/>
      <c r="EE11" s="57" t="s">
        <v>121</v>
      </c>
      <c r="EF11" s="57"/>
      <c r="EG11" s="57"/>
      <c r="EH11" s="57" t="s">
        <v>122</v>
      </c>
      <c r="EI11" s="57"/>
      <c r="EJ11" s="57"/>
      <c r="EK11" s="57" t="s">
        <v>123</v>
      </c>
      <c r="EL11" s="57"/>
      <c r="EM11" s="57"/>
      <c r="EN11" s="57" t="s">
        <v>124</v>
      </c>
      <c r="EO11" s="57"/>
      <c r="EP11" s="57"/>
      <c r="EQ11" s="57" t="s">
        <v>125</v>
      </c>
      <c r="ER11" s="57"/>
      <c r="ES11" s="57"/>
      <c r="ET11" s="57" t="s">
        <v>126</v>
      </c>
      <c r="EU11" s="57"/>
      <c r="EV11" s="57"/>
      <c r="EW11" s="57" t="s">
        <v>112</v>
      </c>
      <c r="EX11" s="57"/>
      <c r="EY11" s="57"/>
      <c r="EZ11" s="57" t="s">
        <v>127</v>
      </c>
      <c r="FA11" s="57"/>
      <c r="FB11" s="57"/>
      <c r="FC11" s="57" t="s">
        <v>113</v>
      </c>
      <c r="FD11" s="57"/>
      <c r="FE11" s="57"/>
      <c r="FF11" s="57" t="s">
        <v>114</v>
      </c>
      <c r="FG11" s="57"/>
      <c r="FH11" s="57"/>
      <c r="FI11" s="57" t="s">
        <v>115</v>
      </c>
      <c r="FJ11" s="57"/>
      <c r="FK11" s="57"/>
    </row>
    <row r="12" spans="1:254" ht="79.5" customHeight="1">
      <c r="A12" s="72"/>
      <c r="B12" s="72"/>
      <c r="C12" s="68" t="s">
        <v>623</v>
      </c>
      <c r="D12" s="68"/>
      <c r="E12" s="68"/>
      <c r="F12" s="68" t="s">
        <v>627</v>
      </c>
      <c r="G12" s="68"/>
      <c r="H12" s="68"/>
      <c r="I12" s="68" t="s">
        <v>631</v>
      </c>
      <c r="J12" s="68"/>
      <c r="K12" s="68"/>
      <c r="L12" s="68" t="s">
        <v>635</v>
      </c>
      <c r="M12" s="68"/>
      <c r="N12" s="68"/>
      <c r="O12" s="68" t="s">
        <v>637</v>
      </c>
      <c r="P12" s="68"/>
      <c r="Q12" s="68"/>
      <c r="R12" s="68" t="s">
        <v>640</v>
      </c>
      <c r="S12" s="68"/>
      <c r="T12" s="68"/>
      <c r="U12" s="68" t="s">
        <v>135</v>
      </c>
      <c r="V12" s="68"/>
      <c r="W12" s="68"/>
      <c r="X12" s="68" t="s">
        <v>138</v>
      </c>
      <c r="Y12" s="68"/>
      <c r="Z12" s="68"/>
      <c r="AA12" s="68" t="s">
        <v>644</v>
      </c>
      <c r="AB12" s="68"/>
      <c r="AC12" s="68"/>
      <c r="AD12" s="68" t="s">
        <v>648</v>
      </c>
      <c r="AE12" s="68"/>
      <c r="AF12" s="68"/>
      <c r="AG12" s="68" t="s">
        <v>649</v>
      </c>
      <c r="AH12" s="68"/>
      <c r="AI12" s="68"/>
      <c r="AJ12" s="68" t="s">
        <v>653</v>
      </c>
      <c r="AK12" s="68"/>
      <c r="AL12" s="68"/>
      <c r="AM12" s="68" t="s">
        <v>657</v>
      </c>
      <c r="AN12" s="68"/>
      <c r="AO12" s="68"/>
      <c r="AP12" s="68" t="s">
        <v>661</v>
      </c>
      <c r="AQ12" s="68"/>
      <c r="AR12" s="68"/>
      <c r="AS12" s="68" t="s">
        <v>662</v>
      </c>
      <c r="AT12" s="68"/>
      <c r="AU12" s="68"/>
      <c r="AV12" s="68" t="s">
        <v>666</v>
      </c>
      <c r="AW12" s="68"/>
      <c r="AX12" s="68"/>
      <c r="AY12" s="68" t="s">
        <v>667</v>
      </c>
      <c r="AZ12" s="68"/>
      <c r="BA12" s="68"/>
      <c r="BB12" s="68" t="s">
        <v>668</v>
      </c>
      <c r="BC12" s="68"/>
      <c r="BD12" s="68"/>
      <c r="BE12" s="68" t="s">
        <v>669</v>
      </c>
      <c r="BF12" s="68"/>
      <c r="BG12" s="68"/>
      <c r="BH12" s="68" t="s">
        <v>670</v>
      </c>
      <c r="BI12" s="68"/>
      <c r="BJ12" s="68"/>
      <c r="BK12" s="68" t="s">
        <v>154</v>
      </c>
      <c r="BL12" s="68"/>
      <c r="BM12" s="68"/>
      <c r="BN12" s="68" t="s">
        <v>156</v>
      </c>
      <c r="BO12" s="68"/>
      <c r="BP12" s="68"/>
      <c r="BQ12" s="68" t="s">
        <v>674</v>
      </c>
      <c r="BR12" s="68"/>
      <c r="BS12" s="68"/>
      <c r="BT12" s="68" t="s">
        <v>675</v>
      </c>
      <c r="BU12" s="68"/>
      <c r="BV12" s="68"/>
      <c r="BW12" s="68" t="s">
        <v>676</v>
      </c>
      <c r="BX12" s="68"/>
      <c r="BY12" s="68"/>
      <c r="BZ12" s="68" t="s">
        <v>677</v>
      </c>
      <c r="CA12" s="68"/>
      <c r="CB12" s="68"/>
      <c r="CC12" s="68" t="s">
        <v>166</v>
      </c>
      <c r="CD12" s="68"/>
      <c r="CE12" s="68"/>
      <c r="CF12" s="69" t="s">
        <v>169</v>
      </c>
      <c r="CG12" s="69"/>
      <c r="CH12" s="69"/>
      <c r="CI12" s="68" t="s">
        <v>173</v>
      </c>
      <c r="CJ12" s="68"/>
      <c r="CK12" s="68"/>
      <c r="CL12" s="68" t="s">
        <v>983</v>
      </c>
      <c r="CM12" s="68"/>
      <c r="CN12" s="68"/>
      <c r="CO12" s="68" t="s">
        <v>179</v>
      </c>
      <c r="CP12" s="68"/>
      <c r="CQ12" s="68"/>
      <c r="CR12" s="69" t="s">
        <v>182</v>
      </c>
      <c r="CS12" s="69"/>
      <c r="CT12" s="69"/>
      <c r="CU12" s="68" t="s">
        <v>185</v>
      </c>
      <c r="CV12" s="68"/>
      <c r="CW12" s="68"/>
      <c r="CX12" s="68" t="s">
        <v>187</v>
      </c>
      <c r="CY12" s="68"/>
      <c r="CZ12" s="68"/>
      <c r="DA12" s="68" t="s">
        <v>191</v>
      </c>
      <c r="DB12" s="68"/>
      <c r="DC12" s="68"/>
      <c r="DD12" s="69" t="s">
        <v>195</v>
      </c>
      <c r="DE12" s="69"/>
      <c r="DF12" s="69"/>
      <c r="DG12" s="69" t="s">
        <v>197</v>
      </c>
      <c r="DH12" s="69"/>
      <c r="DI12" s="69"/>
      <c r="DJ12" s="69" t="s">
        <v>201</v>
      </c>
      <c r="DK12" s="69"/>
      <c r="DL12" s="69"/>
      <c r="DM12" s="69" t="s">
        <v>205</v>
      </c>
      <c r="DN12" s="69"/>
      <c r="DO12" s="69"/>
      <c r="DP12" s="69" t="s">
        <v>209</v>
      </c>
      <c r="DQ12" s="69"/>
      <c r="DR12" s="69"/>
      <c r="DS12" s="69" t="s">
        <v>212</v>
      </c>
      <c r="DT12" s="69"/>
      <c r="DU12" s="69"/>
      <c r="DV12" s="69" t="s">
        <v>215</v>
      </c>
      <c r="DW12" s="69"/>
      <c r="DX12" s="69"/>
      <c r="DY12" s="69" t="s">
        <v>219</v>
      </c>
      <c r="DZ12" s="69"/>
      <c r="EA12" s="69"/>
      <c r="EB12" s="69" t="s">
        <v>221</v>
      </c>
      <c r="EC12" s="69"/>
      <c r="ED12" s="69"/>
      <c r="EE12" s="69" t="s">
        <v>686</v>
      </c>
      <c r="EF12" s="69"/>
      <c r="EG12" s="69"/>
      <c r="EH12" s="69" t="s">
        <v>223</v>
      </c>
      <c r="EI12" s="69"/>
      <c r="EJ12" s="69"/>
      <c r="EK12" s="69" t="s">
        <v>224</v>
      </c>
      <c r="EL12" s="69"/>
      <c r="EM12" s="69"/>
      <c r="EN12" s="69" t="s">
        <v>695</v>
      </c>
      <c r="EO12" s="69"/>
      <c r="EP12" s="69"/>
      <c r="EQ12" s="69" t="s">
        <v>697</v>
      </c>
      <c r="ER12" s="69"/>
      <c r="ES12" s="69"/>
      <c r="ET12" s="69" t="s">
        <v>226</v>
      </c>
      <c r="EU12" s="69"/>
      <c r="EV12" s="69"/>
      <c r="EW12" s="69" t="s">
        <v>227</v>
      </c>
      <c r="EX12" s="69"/>
      <c r="EY12" s="69"/>
      <c r="EZ12" s="69" t="s">
        <v>701</v>
      </c>
      <c r="FA12" s="69"/>
      <c r="FB12" s="69"/>
      <c r="FC12" s="69" t="s">
        <v>705</v>
      </c>
      <c r="FD12" s="69"/>
      <c r="FE12" s="69"/>
      <c r="FF12" s="69" t="s">
        <v>707</v>
      </c>
      <c r="FG12" s="69"/>
      <c r="FH12" s="69"/>
      <c r="FI12" s="69" t="s">
        <v>711</v>
      </c>
      <c r="FJ12" s="69"/>
      <c r="FK12" s="69"/>
    </row>
    <row r="13" spans="1:254" ht="180.75">
      <c r="A13" s="72"/>
      <c r="B13" s="72"/>
      <c r="C13" s="36" t="s">
        <v>625</v>
      </c>
      <c r="D13" s="36" t="s">
        <v>624</v>
      </c>
      <c r="E13" s="36" t="s">
        <v>626</v>
      </c>
      <c r="F13" s="36" t="s">
        <v>628</v>
      </c>
      <c r="G13" s="36" t="s">
        <v>629</v>
      </c>
      <c r="H13" s="36" t="s">
        <v>630</v>
      </c>
      <c r="I13" s="36" t="s">
        <v>632</v>
      </c>
      <c r="J13" s="36" t="s">
        <v>633</v>
      </c>
      <c r="K13" s="36" t="s">
        <v>634</v>
      </c>
      <c r="L13" s="36" t="s">
        <v>636</v>
      </c>
      <c r="M13" s="36" t="s">
        <v>132</v>
      </c>
      <c r="N13" s="36" t="s">
        <v>48</v>
      </c>
      <c r="O13" s="36" t="s">
        <v>638</v>
      </c>
      <c r="P13" s="36" t="s">
        <v>639</v>
      </c>
      <c r="Q13" s="36" t="s">
        <v>131</v>
      </c>
      <c r="R13" s="36" t="s">
        <v>25</v>
      </c>
      <c r="S13" s="36" t="s">
        <v>26</v>
      </c>
      <c r="T13" s="36" t="s">
        <v>50</v>
      </c>
      <c r="U13" s="36" t="s">
        <v>136</v>
      </c>
      <c r="V13" s="36" t="s">
        <v>137</v>
      </c>
      <c r="W13" s="36" t="s">
        <v>22</v>
      </c>
      <c r="X13" s="36" t="s">
        <v>139</v>
      </c>
      <c r="Y13" s="36" t="s">
        <v>140</v>
      </c>
      <c r="Z13" s="36" t="s">
        <v>141</v>
      </c>
      <c r="AA13" s="36" t="s">
        <v>645</v>
      </c>
      <c r="AB13" s="36" t="s">
        <v>646</v>
      </c>
      <c r="AC13" s="36" t="s">
        <v>647</v>
      </c>
      <c r="AD13" s="36" t="s">
        <v>25</v>
      </c>
      <c r="AE13" s="36" t="s">
        <v>145</v>
      </c>
      <c r="AF13" s="36" t="s">
        <v>27</v>
      </c>
      <c r="AG13" s="36" t="s">
        <v>650</v>
      </c>
      <c r="AH13" s="36" t="s">
        <v>651</v>
      </c>
      <c r="AI13" s="36" t="s">
        <v>652</v>
      </c>
      <c r="AJ13" s="36" t="s">
        <v>654</v>
      </c>
      <c r="AK13" s="36" t="s">
        <v>655</v>
      </c>
      <c r="AL13" s="36" t="s">
        <v>656</v>
      </c>
      <c r="AM13" s="36" t="s">
        <v>658</v>
      </c>
      <c r="AN13" s="36" t="s">
        <v>659</v>
      </c>
      <c r="AO13" s="36" t="s">
        <v>660</v>
      </c>
      <c r="AP13" s="36" t="s">
        <v>57</v>
      </c>
      <c r="AQ13" s="36" t="s">
        <v>58</v>
      </c>
      <c r="AR13" s="36" t="s">
        <v>50</v>
      </c>
      <c r="AS13" s="36" t="s">
        <v>663</v>
      </c>
      <c r="AT13" s="36" t="s">
        <v>147</v>
      </c>
      <c r="AU13" s="36" t="s">
        <v>664</v>
      </c>
      <c r="AV13" s="36" t="s">
        <v>25</v>
      </c>
      <c r="AW13" s="36" t="s">
        <v>26</v>
      </c>
      <c r="AX13" s="36" t="s">
        <v>50</v>
      </c>
      <c r="AY13" s="36" t="s">
        <v>23</v>
      </c>
      <c r="AZ13" s="36" t="s">
        <v>74</v>
      </c>
      <c r="BA13" s="36" t="s">
        <v>24</v>
      </c>
      <c r="BB13" s="36" t="s">
        <v>148</v>
      </c>
      <c r="BC13" s="36" t="s">
        <v>149</v>
      </c>
      <c r="BD13" s="36" t="s">
        <v>150</v>
      </c>
      <c r="BE13" s="36" t="s">
        <v>142</v>
      </c>
      <c r="BF13" s="36" t="s">
        <v>143</v>
      </c>
      <c r="BG13" s="36" t="s">
        <v>144</v>
      </c>
      <c r="BH13" s="36" t="s">
        <v>178</v>
      </c>
      <c r="BI13" s="36" t="s">
        <v>58</v>
      </c>
      <c r="BJ13" s="36" t="s">
        <v>153</v>
      </c>
      <c r="BK13" s="36" t="s">
        <v>155</v>
      </c>
      <c r="BL13" s="36" t="s">
        <v>71</v>
      </c>
      <c r="BM13" s="36" t="s">
        <v>70</v>
      </c>
      <c r="BN13" s="36" t="s">
        <v>671</v>
      </c>
      <c r="BO13" s="36" t="s">
        <v>672</v>
      </c>
      <c r="BP13" s="36" t="s">
        <v>673</v>
      </c>
      <c r="BQ13" s="36" t="s">
        <v>157</v>
      </c>
      <c r="BR13" s="36" t="s">
        <v>158</v>
      </c>
      <c r="BS13" s="36" t="s">
        <v>61</v>
      </c>
      <c r="BT13" s="36" t="s">
        <v>159</v>
      </c>
      <c r="BU13" s="36" t="s">
        <v>160</v>
      </c>
      <c r="BV13" s="36" t="s">
        <v>161</v>
      </c>
      <c r="BW13" s="36" t="s">
        <v>162</v>
      </c>
      <c r="BX13" s="36" t="s">
        <v>163</v>
      </c>
      <c r="BY13" s="36" t="s">
        <v>164</v>
      </c>
      <c r="BZ13" s="36" t="s">
        <v>31</v>
      </c>
      <c r="CA13" s="36" t="s">
        <v>32</v>
      </c>
      <c r="CB13" s="36" t="s">
        <v>165</v>
      </c>
      <c r="CC13" s="36" t="s">
        <v>167</v>
      </c>
      <c r="CD13" s="36" t="s">
        <v>72</v>
      </c>
      <c r="CE13" s="36" t="s">
        <v>168</v>
      </c>
      <c r="CF13" s="37" t="s">
        <v>170</v>
      </c>
      <c r="CG13" s="37" t="s">
        <v>171</v>
      </c>
      <c r="CH13" s="37" t="s">
        <v>172</v>
      </c>
      <c r="CI13" s="36" t="s">
        <v>174</v>
      </c>
      <c r="CJ13" s="36" t="s">
        <v>175</v>
      </c>
      <c r="CK13" s="36" t="s">
        <v>176</v>
      </c>
      <c r="CL13" s="36" t="s">
        <v>177</v>
      </c>
      <c r="CM13" s="36" t="s">
        <v>678</v>
      </c>
      <c r="CN13" s="36" t="s">
        <v>679</v>
      </c>
      <c r="CO13" s="36" t="s">
        <v>180</v>
      </c>
      <c r="CP13" s="36" t="s">
        <v>54</v>
      </c>
      <c r="CQ13" s="36" t="s">
        <v>33</v>
      </c>
      <c r="CR13" s="37" t="s">
        <v>183</v>
      </c>
      <c r="CS13" s="37" t="s">
        <v>38</v>
      </c>
      <c r="CT13" s="37" t="s">
        <v>184</v>
      </c>
      <c r="CU13" s="36" t="s">
        <v>186</v>
      </c>
      <c r="CV13" s="36" t="s">
        <v>680</v>
      </c>
      <c r="CW13" s="36" t="s">
        <v>681</v>
      </c>
      <c r="CX13" s="36" t="s">
        <v>188</v>
      </c>
      <c r="CY13" s="36" t="s">
        <v>189</v>
      </c>
      <c r="CZ13" s="36" t="s">
        <v>190</v>
      </c>
      <c r="DA13" s="36" t="s">
        <v>192</v>
      </c>
      <c r="DB13" s="36" t="s">
        <v>193</v>
      </c>
      <c r="DC13" s="36" t="s">
        <v>194</v>
      </c>
      <c r="DD13" s="37" t="s">
        <v>174</v>
      </c>
      <c r="DE13" s="37" t="s">
        <v>196</v>
      </c>
      <c r="DF13" s="37" t="s">
        <v>181</v>
      </c>
      <c r="DG13" s="37" t="s">
        <v>198</v>
      </c>
      <c r="DH13" s="37" t="s">
        <v>199</v>
      </c>
      <c r="DI13" s="37" t="s">
        <v>200</v>
      </c>
      <c r="DJ13" s="37" t="s">
        <v>202</v>
      </c>
      <c r="DK13" s="37" t="s">
        <v>203</v>
      </c>
      <c r="DL13" s="37" t="s">
        <v>204</v>
      </c>
      <c r="DM13" s="37" t="s">
        <v>206</v>
      </c>
      <c r="DN13" s="37" t="s">
        <v>207</v>
      </c>
      <c r="DO13" s="37" t="s">
        <v>208</v>
      </c>
      <c r="DP13" s="37" t="s">
        <v>1036</v>
      </c>
      <c r="DQ13" s="37" t="s">
        <v>210</v>
      </c>
      <c r="DR13" s="37" t="s">
        <v>211</v>
      </c>
      <c r="DS13" s="37" t="s">
        <v>213</v>
      </c>
      <c r="DT13" s="37" t="s">
        <v>214</v>
      </c>
      <c r="DU13" s="37" t="s">
        <v>65</v>
      </c>
      <c r="DV13" s="37" t="s">
        <v>216</v>
      </c>
      <c r="DW13" s="37" t="s">
        <v>217</v>
      </c>
      <c r="DX13" s="37" t="s">
        <v>218</v>
      </c>
      <c r="DY13" s="37" t="s">
        <v>134</v>
      </c>
      <c r="DZ13" s="37" t="s">
        <v>220</v>
      </c>
      <c r="EA13" s="37" t="s">
        <v>683</v>
      </c>
      <c r="EB13" s="37" t="s">
        <v>222</v>
      </c>
      <c r="EC13" s="37" t="s">
        <v>684</v>
      </c>
      <c r="ED13" s="37" t="s">
        <v>685</v>
      </c>
      <c r="EE13" s="37" t="s">
        <v>687</v>
      </c>
      <c r="EF13" s="37" t="s">
        <v>688</v>
      </c>
      <c r="EG13" s="37" t="s">
        <v>689</v>
      </c>
      <c r="EH13" s="37" t="s">
        <v>23</v>
      </c>
      <c r="EI13" s="37" t="s">
        <v>690</v>
      </c>
      <c r="EJ13" s="37" t="s">
        <v>24</v>
      </c>
      <c r="EK13" s="37" t="s">
        <v>691</v>
      </c>
      <c r="EL13" s="37" t="s">
        <v>692</v>
      </c>
      <c r="EM13" s="37" t="s">
        <v>693</v>
      </c>
      <c r="EN13" s="37" t="s">
        <v>694</v>
      </c>
      <c r="EO13" s="37" t="s">
        <v>696</v>
      </c>
      <c r="EP13" s="37" t="s">
        <v>225</v>
      </c>
      <c r="EQ13" s="37" t="s">
        <v>41</v>
      </c>
      <c r="ER13" s="37" t="s">
        <v>52</v>
      </c>
      <c r="ES13" s="37" t="s">
        <v>53</v>
      </c>
      <c r="ET13" s="37" t="s">
        <v>700</v>
      </c>
      <c r="EU13" s="37" t="s">
        <v>698</v>
      </c>
      <c r="EV13" s="37" t="s">
        <v>699</v>
      </c>
      <c r="EW13" s="37" t="s">
        <v>229</v>
      </c>
      <c r="EX13" s="37" t="s">
        <v>228</v>
      </c>
      <c r="EY13" s="37" t="s">
        <v>51</v>
      </c>
      <c r="EZ13" s="37" t="s">
        <v>702</v>
      </c>
      <c r="FA13" s="37" t="s">
        <v>703</v>
      </c>
      <c r="FB13" s="37" t="s">
        <v>704</v>
      </c>
      <c r="FC13" s="37" t="s">
        <v>133</v>
      </c>
      <c r="FD13" s="37" t="s">
        <v>706</v>
      </c>
      <c r="FE13" s="37" t="s">
        <v>73</v>
      </c>
      <c r="FF13" s="37" t="s">
        <v>708</v>
      </c>
      <c r="FG13" s="37" t="s">
        <v>709</v>
      </c>
      <c r="FH13" s="37" t="s">
        <v>710</v>
      </c>
      <c r="FI13" s="37" t="s">
        <v>712</v>
      </c>
      <c r="FJ13" s="37" t="s">
        <v>713</v>
      </c>
      <c r="FK13" s="37" t="s">
        <v>714</v>
      </c>
    </row>
    <row r="14" spans="1:254" ht="15.75">
      <c r="A14" s="2">
        <v>1</v>
      </c>
      <c r="B14" s="52" t="s">
        <v>1046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10"/>
      <c r="S14" s="1">
        <v>1</v>
      </c>
      <c r="T14" s="1"/>
      <c r="U14" s="1">
        <v>1</v>
      </c>
      <c r="V14" s="1"/>
      <c r="W14" s="1"/>
      <c r="X14" s="1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3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/>
      <c r="CW14" s="4">
        <v>1</v>
      </c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>
        <v>1</v>
      </c>
      <c r="EI14" s="4"/>
      <c r="EJ14" s="4"/>
      <c r="EK14" s="4">
        <v>1</v>
      </c>
      <c r="EL14" s="4"/>
      <c r="EM14" s="4"/>
      <c r="EN1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>
      <c r="A15" s="2">
        <v>2</v>
      </c>
      <c r="B15" s="52" t="s">
        <v>1047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10"/>
      <c r="S15" s="1">
        <v>1</v>
      </c>
      <c r="T15" s="1"/>
      <c r="U15" s="1">
        <v>1</v>
      </c>
      <c r="V15" s="1"/>
      <c r="W15" s="1"/>
      <c r="X15" s="1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>
        <v>1</v>
      </c>
      <c r="AK15" s="4"/>
      <c r="AL15" s="4"/>
      <c r="AM15" s="4">
        <v>1</v>
      </c>
      <c r="AN15" s="4"/>
      <c r="AO15" s="4"/>
      <c r="AP15" s="4"/>
      <c r="AQ15" s="3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>
      <c r="A16" s="2">
        <v>3</v>
      </c>
      <c r="B16" s="52" t="s">
        <v>1054</v>
      </c>
      <c r="C16" s="4"/>
      <c r="D16" s="4"/>
      <c r="E16" s="4">
        <v>1</v>
      </c>
      <c r="F16" s="4"/>
      <c r="G16" s="4"/>
      <c r="H16" s="4">
        <v>1</v>
      </c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10"/>
      <c r="S16" s="1">
        <v>1</v>
      </c>
      <c r="T16" s="1"/>
      <c r="U16" s="1">
        <v>1</v>
      </c>
      <c r="V16" s="1"/>
      <c r="W16" s="1"/>
      <c r="X16" s="1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3"/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>
      <c r="A17" s="2">
        <v>4</v>
      </c>
      <c r="B17" s="52" t="s">
        <v>1055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10">
        <v>1</v>
      </c>
      <c r="S17" s="1"/>
      <c r="T17" s="1"/>
      <c r="U17" s="1"/>
      <c r="V17" s="1">
        <v>1</v>
      </c>
      <c r="W17" s="1"/>
      <c r="X17" s="1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/>
      <c r="AO17" s="4">
        <v>1</v>
      </c>
      <c r="AP17" s="4">
        <v>1</v>
      </c>
      <c r="AQ17" s="3"/>
      <c r="AR17" s="4"/>
      <c r="AS17" s="4"/>
      <c r="AT17" s="4">
        <v>1</v>
      </c>
      <c r="AU17" s="4"/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/>
      <c r="BM17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/>
      <c r="DU17" s="4">
        <v>1</v>
      </c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>
      <c r="A18" s="2">
        <v>5</v>
      </c>
      <c r="B18" s="52" t="s">
        <v>1048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10">
        <v>1</v>
      </c>
      <c r="S18" s="1"/>
      <c r="T18" s="1"/>
      <c r="U18" s="1">
        <v>1</v>
      </c>
      <c r="V18" s="1"/>
      <c r="W18" s="1"/>
      <c r="X18" s="1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3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/>
      <c r="DT18" s="4"/>
      <c r="DU18" s="4">
        <v>1</v>
      </c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/>
      <c r="EM18" s="4">
        <v>1</v>
      </c>
      <c r="EN18" s="4">
        <v>1</v>
      </c>
      <c r="EO18" s="4"/>
      <c r="EP18" s="4"/>
      <c r="EQ18" s="4">
        <v>1</v>
      </c>
      <c r="ER18" s="4"/>
      <c r="ES18" s="4"/>
      <c r="ET18" s="4"/>
      <c r="EU18" s="4"/>
      <c r="EV18" s="4">
        <v>1</v>
      </c>
      <c r="EW18" s="4">
        <v>1</v>
      </c>
      <c r="EX18" s="4"/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8.75" customHeight="1">
      <c r="A19" s="2">
        <v>6</v>
      </c>
      <c r="B19" s="52" t="s">
        <v>1056</v>
      </c>
      <c r="C19" s="4">
        <v>1</v>
      </c>
      <c r="D19" s="4"/>
      <c r="E19" s="4"/>
      <c r="F19" s="4"/>
      <c r="G19" s="4"/>
      <c r="H19" s="4">
        <v>1</v>
      </c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38"/>
      <c r="S19" s="4"/>
      <c r="T19" s="4">
        <v>1</v>
      </c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3"/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>
        <v>1</v>
      </c>
      <c r="BI19" s="4"/>
      <c r="BJ19" s="4"/>
      <c r="BK19" s="4"/>
      <c r="BL19" s="4"/>
      <c r="BM19">
        <v>1</v>
      </c>
      <c r="BN19" s="4">
        <v>1</v>
      </c>
      <c r="BO19" s="4"/>
      <c r="BP19" s="4"/>
      <c r="BQ19" s="4">
        <v>1</v>
      </c>
      <c r="BR19" s="4"/>
      <c r="BS19" s="4"/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  <c r="DS19" s="4"/>
      <c r="DT19" s="4"/>
      <c r="DU19" s="4">
        <v>1</v>
      </c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>
      <c r="A20" s="2">
        <v>7</v>
      </c>
      <c r="B20" s="52" t="s">
        <v>1057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38">
        <v>1</v>
      </c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3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>
        <v>1</v>
      </c>
      <c r="BI20" s="4"/>
      <c r="BJ20" s="4"/>
      <c r="BK20" s="4">
        <v>1</v>
      </c>
      <c r="BL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/>
      <c r="DU20" s="4">
        <v>1</v>
      </c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>
      <c r="A21" s="48">
        <v>8</v>
      </c>
      <c r="B21" s="52" t="s">
        <v>1058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38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3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>
      <c r="A22" s="48">
        <v>9</v>
      </c>
      <c r="B22" s="52" t="s">
        <v>1059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10">
        <v>1</v>
      </c>
      <c r="S22" s="1"/>
      <c r="T22" s="1"/>
      <c r="U22" s="1">
        <v>1</v>
      </c>
      <c r="V22" s="1"/>
      <c r="W22" s="1"/>
      <c r="X22" s="1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3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/>
      <c r="BM22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</row>
    <row r="23" spans="1:254" ht="15.75">
      <c r="A23" s="48">
        <v>10</v>
      </c>
      <c r="B23" s="52" t="s">
        <v>1049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10">
        <v>1</v>
      </c>
      <c r="S23" s="1"/>
      <c r="T23" s="1"/>
      <c r="U23" s="1">
        <v>1</v>
      </c>
      <c r="V23" s="1"/>
      <c r="W23" s="1"/>
      <c r="X23" s="1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3">
        <v>1</v>
      </c>
      <c r="AR23" s="9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</row>
    <row r="24" spans="1:254" ht="15.75">
      <c r="A24" s="48">
        <v>11</v>
      </c>
      <c r="B24" s="52" t="s">
        <v>1050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10"/>
      <c r="S24" s="1">
        <v>1</v>
      </c>
      <c r="T24" s="1"/>
      <c r="U24" s="1"/>
      <c r="V24" s="1">
        <v>1</v>
      </c>
      <c r="W24" s="1"/>
      <c r="X24" s="1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3">
        <v>1</v>
      </c>
      <c r="AR24" s="9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>
      <c r="A25" s="48">
        <v>12</v>
      </c>
      <c r="B25" s="52" t="s">
        <v>1060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10"/>
      <c r="S25" s="1">
        <v>1</v>
      </c>
      <c r="T25" s="1"/>
      <c r="U25" s="1"/>
      <c r="V25" s="1">
        <v>1</v>
      </c>
      <c r="W25" s="1"/>
      <c r="X25" s="1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3">
        <v>1</v>
      </c>
      <c r="AR25" s="9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/>
      <c r="EJ25" s="4">
        <v>1</v>
      </c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>
      <c r="A26" s="48">
        <v>13</v>
      </c>
      <c r="B26" s="52" t="s">
        <v>1061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10">
        <v>1</v>
      </c>
      <c r="S26" s="1"/>
      <c r="T26" s="1"/>
      <c r="U26" s="1">
        <v>1</v>
      </c>
      <c r="V26" s="1"/>
      <c r="W26" s="1"/>
      <c r="X26" s="1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3">
        <v>1</v>
      </c>
      <c r="AR26" s="9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/>
      <c r="DU26" s="4">
        <v>1</v>
      </c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>
        <v>1</v>
      </c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/>
      <c r="FB26" s="4">
        <v>1</v>
      </c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>
      <c r="A27" s="48">
        <v>14</v>
      </c>
      <c r="B27" s="52" t="s">
        <v>1051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10">
        <v>1</v>
      </c>
      <c r="S27" s="1"/>
      <c r="T27" s="1"/>
      <c r="U27" s="1">
        <v>1</v>
      </c>
      <c r="V27" s="1"/>
      <c r="W27" s="1"/>
      <c r="X27" s="1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>
        <v>1</v>
      </c>
      <c r="AI27" s="4"/>
      <c r="AJ27" s="4"/>
      <c r="AK27" s="4"/>
      <c r="AL27" s="4">
        <v>1</v>
      </c>
      <c r="AM27" s="4">
        <v>1</v>
      </c>
      <c r="AN27" s="4"/>
      <c r="AO27" s="4"/>
      <c r="AP27" s="4">
        <v>1</v>
      </c>
      <c r="AQ27" s="3"/>
      <c r="AR27" s="9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/>
      <c r="BD27" s="4">
        <v>1</v>
      </c>
      <c r="BE27" s="4">
        <v>1</v>
      </c>
      <c r="BF27" s="4"/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>
      <c r="A28" s="48">
        <v>15</v>
      </c>
      <c r="B28" s="52" t="s">
        <v>1062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10">
        <v>1</v>
      </c>
      <c r="S28" s="1"/>
      <c r="T28" s="1"/>
      <c r="U28" s="1">
        <v>1</v>
      </c>
      <c r="V28" s="1"/>
      <c r="W28" s="1"/>
      <c r="X28" s="1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3">
        <v>1</v>
      </c>
      <c r="AR28" s="9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>
      <c r="A29" s="48">
        <v>16</v>
      </c>
      <c r="B29" s="52" t="s">
        <v>1052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>
        <v>1</v>
      </c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>
      <c r="A30" s="48">
        <v>17</v>
      </c>
      <c r="B30" s="52" t="s">
        <v>1053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>
      <c r="A31" s="91" t="s">
        <v>75</v>
      </c>
      <c r="B31" s="92"/>
      <c r="C31" s="3">
        <f t="shared" ref="C31:AH31" si="0">SUM(C14:C30)</f>
        <v>6</v>
      </c>
      <c r="D31" s="3">
        <f t="shared" si="0"/>
        <v>7</v>
      </c>
      <c r="E31" s="3">
        <f t="shared" si="0"/>
        <v>4</v>
      </c>
      <c r="F31" s="3">
        <f t="shared" si="0"/>
        <v>6</v>
      </c>
      <c r="G31" s="3">
        <f t="shared" si="0"/>
        <v>7</v>
      </c>
      <c r="H31" s="3">
        <f t="shared" si="0"/>
        <v>4</v>
      </c>
      <c r="I31" s="3">
        <f t="shared" si="0"/>
        <v>7</v>
      </c>
      <c r="J31" s="3">
        <f t="shared" si="0"/>
        <v>10</v>
      </c>
      <c r="K31" s="3">
        <f t="shared" si="0"/>
        <v>0</v>
      </c>
      <c r="L31" s="3">
        <f t="shared" si="0"/>
        <v>9</v>
      </c>
      <c r="M31" s="3">
        <f t="shared" si="0"/>
        <v>8</v>
      </c>
      <c r="N31" s="3">
        <f t="shared" si="0"/>
        <v>0</v>
      </c>
      <c r="O31" s="3">
        <f t="shared" si="0"/>
        <v>9</v>
      </c>
      <c r="P31" s="3">
        <f t="shared" si="0"/>
        <v>8</v>
      </c>
      <c r="Q31" s="3">
        <f t="shared" si="0"/>
        <v>0</v>
      </c>
      <c r="R31" s="3">
        <f t="shared" si="0"/>
        <v>9</v>
      </c>
      <c r="S31" s="3">
        <f t="shared" si="0"/>
        <v>8</v>
      </c>
      <c r="T31" s="3">
        <f t="shared" si="0"/>
        <v>1</v>
      </c>
      <c r="U31" s="3">
        <f t="shared" si="0"/>
        <v>10</v>
      </c>
      <c r="V31" s="3">
        <f t="shared" si="0"/>
        <v>7</v>
      </c>
      <c r="W31" s="3">
        <f t="shared" si="0"/>
        <v>0</v>
      </c>
      <c r="X31" s="3">
        <f t="shared" si="0"/>
        <v>5</v>
      </c>
      <c r="Y31" s="3">
        <f t="shared" si="0"/>
        <v>12</v>
      </c>
      <c r="Z31" s="3">
        <f t="shared" si="0"/>
        <v>0</v>
      </c>
      <c r="AA31" s="3">
        <f t="shared" si="0"/>
        <v>8</v>
      </c>
      <c r="AB31" s="3">
        <f t="shared" si="0"/>
        <v>8</v>
      </c>
      <c r="AC31" s="3">
        <f t="shared" si="0"/>
        <v>1</v>
      </c>
      <c r="AD31" s="3">
        <f t="shared" si="0"/>
        <v>8</v>
      </c>
      <c r="AE31" s="3">
        <f t="shared" si="0"/>
        <v>9</v>
      </c>
      <c r="AF31" s="3">
        <f t="shared" si="0"/>
        <v>0</v>
      </c>
      <c r="AG31" s="3">
        <f t="shared" si="0"/>
        <v>7</v>
      </c>
      <c r="AH31" s="3">
        <f t="shared" si="0"/>
        <v>5</v>
      </c>
      <c r="AI31" s="3">
        <f t="shared" ref="AI31:BN31" si="1">SUM(AI14:AI30)</f>
        <v>5</v>
      </c>
      <c r="AJ31" s="3">
        <f t="shared" si="1"/>
        <v>10</v>
      </c>
      <c r="AK31" s="3">
        <f t="shared" si="1"/>
        <v>5</v>
      </c>
      <c r="AL31" s="3">
        <f t="shared" si="1"/>
        <v>2</v>
      </c>
      <c r="AM31" s="3">
        <f t="shared" si="1"/>
        <v>10</v>
      </c>
      <c r="AN31" s="3">
        <f t="shared" si="1"/>
        <v>6</v>
      </c>
      <c r="AO31" s="3">
        <f t="shared" si="1"/>
        <v>1</v>
      </c>
      <c r="AP31" s="3">
        <f t="shared" si="1"/>
        <v>8</v>
      </c>
      <c r="AQ31" s="3">
        <f t="shared" si="1"/>
        <v>9</v>
      </c>
      <c r="AR31" s="3">
        <f t="shared" si="1"/>
        <v>0</v>
      </c>
      <c r="AS31" s="3">
        <f t="shared" si="1"/>
        <v>5</v>
      </c>
      <c r="AT31" s="3">
        <f t="shared" si="1"/>
        <v>11</v>
      </c>
      <c r="AU31" s="3">
        <f t="shared" si="1"/>
        <v>1</v>
      </c>
      <c r="AV31" s="3">
        <f t="shared" si="1"/>
        <v>1</v>
      </c>
      <c r="AW31" s="3">
        <f t="shared" si="1"/>
        <v>7</v>
      </c>
      <c r="AX31" s="3">
        <f t="shared" si="1"/>
        <v>9</v>
      </c>
      <c r="AY31" s="3">
        <f t="shared" si="1"/>
        <v>5</v>
      </c>
      <c r="AZ31" s="3">
        <f t="shared" si="1"/>
        <v>6</v>
      </c>
      <c r="BA31" s="3">
        <f t="shared" si="1"/>
        <v>6</v>
      </c>
      <c r="BB31" s="3">
        <f t="shared" si="1"/>
        <v>8</v>
      </c>
      <c r="BC31" s="3">
        <f t="shared" si="1"/>
        <v>8</v>
      </c>
      <c r="BD31" s="3">
        <f t="shared" si="1"/>
        <v>1</v>
      </c>
      <c r="BE31" s="3">
        <f t="shared" si="1"/>
        <v>9</v>
      </c>
      <c r="BF31" s="3">
        <f t="shared" si="1"/>
        <v>4</v>
      </c>
      <c r="BG31" s="3">
        <f t="shared" si="1"/>
        <v>4</v>
      </c>
      <c r="BH31" s="3">
        <f t="shared" si="1"/>
        <v>10</v>
      </c>
      <c r="BI31" s="3">
        <f t="shared" si="1"/>
        <v>7</v>
      </c>
      <c r="BJ31" s="3">
        <f t="shared" si="1"/>
        <v>0</v>
      </c>
      <c r="BK31" s="3">
        <f t="shared" si="1"/>
        <v>5</v>
      </c>
      <c r="BL31" s="3">
        <f t="shared" si="1"/>
        <v>3</v>
      </c>
      <c r="BM31" s="3">
        <f t="shared" si="1"/>
        <v>9</v>
      </c>
      <c r="BN31" s="3">
        <f t="shared" si="1"/>
        <v>5</v>
      </c>
      <c r="BO31" s="3">
        <f t="shared" ref="BO31:CT31" si="2">SUM(BO14:BO30)</f>
        <v>5</v>
      </c>
      <c r="BP31" s="3">
        <f t="shared" si="2"/>
        <v>7</v>
      </c>
      <c r="BQ31" s="3">
        <f t="shared" si="2"/>
        <v>5</v>
      </c>
      <c r="BR31" s="3">
        <f t="shared" si="2"/>
        <v>6</v>
      </c>
      <c r="BS31" s="3">
        <f t="shared" si="2"/>
        <v>6</v>
      </c>
      <c r="BT31" s="3">
        <f t="shared" si="2"/>
        <v>3</v>
      </c>
      <c r="BU31" s="3">
        <f t="shared" si="2"/>
        <v>6</v>
      </c>
      <c r="BV31" s="3">
        <f t="shared" si="2"/>
        <v>8</v>
      </c>
      <c r="BW31" s="3">
        <f t="shared" si="2"/>
        <v>3</v>
      </c>
      <c r="BX31" s="3">
        <f t="shared" si="2"/>
        <v>1</v>
      </c>
      <c r="BY31" s="3">
        <f t="shared" si="2"/>
        <v>13</v>
      </c>
      <c r="BZ31" s="3">
        <f t="shared" si="2"/>
        <v>5</v>
      </c>
      <c r="CA31" s="3">
        <f t="shared" si="2"/>
        <v>7</v>
      </c>
      <c r="CB31" s="3">
        <f t="shared" si="2"/>
        <v>5</v>
      </c>
      <c r="CC31" s="3">
        <f t="shared" si="2"/>
        <v>5</v>
      </c>
      <c r="CD31" s="3">
        <f t="shared" si="2"/>
        <v>4</v>
      </c>
      <c r="CE31" s="3">
        <f t="shared" si="2"/>
        <v>8</v>
      </c>
      <c r="CF31" s="3">
        <f t="shared" si="2"/>
        <v>2</v>
      </c>
      <c r="CG31" s="3">
        <f t="shared" si="2"/>
        <v>5</v>
      </c>
      <c r="CH31" s="3">
        <f t="shared" si="2"/>
        <v>10</v>
      </c>
      <c r="CI31" s="3">
        <f t="shared" si="2"/>
        <v>7</v>
      </c>
      <c r="CJ31" s="3">
        <f t="shared" si="2"/>
        <v>4</v>
      </c>
      <c r="CK31" s="3">
        <f t="shared" si="2"/>
        <v>6</v>
      </c>
      <c r="CL31" s="3">
        <f t="shared" si="2"/>
        <v>7</v>
      </c>
      <c r="CM31" s="3">
        <f t="shared" si="2"/>
        <v>8</v>
      </c>
      <c r="CN31" s="3">
        <f t="shared" si="2"/>
        <v>2</v>
      </c>
      <c r="CO31" s="3">
        <f t="shared" si="2"/>
        <v>7</v>
      </c>
      <c r="CP31" s="3">
        <f t="shared" si="2"/>
        <v>4</v>
      </c>
      <c r="CQ31" s="3">
        <f t="shared" si="2"/>
        <v>6</v>
      </c>
      <c r="CR31" s="3">
        <f t="shared" si="2"/>
        <v>10</v>
      </c>
      <c r="CS31" s="3">
        <f t="shared" si="2"/>
        <v>4</v>
      </c>
      <c r="CT31" s="3">
        <f t="shared" si="2"/>
        <v>3</v>
      </c>
      <c r="CU31" s="3">
        <f t="shared" ref="CU31:DZ31" si="3">SUM(CU14:CU30)</f>
        <v>4</v>
      </c>
      <c r="CV31" s="3">
        <f t="shared" si="3"/>
        <v>5</v>
      </c>
      <c r="CW31" s="3">
        <f t="shared" si="3"/>
        <v>7</v>
      </c>
      <c r="CX31" s="3">
        <f t="shared" si="3"/>
        <v>12</v>
      </c>
      <c r="CY31" s="3">
        <f t="shared" si="3"/>
        <v>5</v>
      </c>
      <c r="CZ31" s="3">
        <f t="shared" si="3"/>
        <v>0</v>
      </c>
      <c r="DA31" s="3">
        <f t="shared" si="3"/>
        <v>7</v>
      </c>
      <c r="DB31" s="3">
        <f t="shared" si="3"/>
        <v>10</v>
      </c>
      <c r="DC31" s="3">
        <f t="shared" si="3"/>
        <v>0</v>
      </c>
      <c r="DD31" s="3">
        <f t="shared" si="3"/>
        <v>8</v>
      </c>
      <c r="DE31" s="3">
        <f t="shared" si="3"/>
        <v>9</v>
      </c>
      <c r="DF31" s="3">
        <f t="shared" si="3"/>
        <v>0</v>
      </c>
      <c r="DG31" s="3">
        <f t="shared" si="3"/>
        <v>6</v>
      </c>
      <c r="DH31" s="3">
        <f t="shared" si="3"/>
        <v>7</v>
      </c>
      <c r="DI31" s="3">
        <f t="shared" si="3"/>
        <v>4</v>
      </c>
      <c r="DJ31" s="3">
        <f t="shared" si="3"/>
        <v>10</v>
      </c>
      <c r="DK31" s="3">
        <f t="shared" si="3"/>
        <v>7</v>
      </c>
      <c r="DL31" s="3">
        <f t="shared" si="3"/>
        <v>0</v>
      </c>
      <c r="DM31" s="3">
        <f t="shared" si="3"/>
        <v>3</v>
      </c>
      <c r="DN31" s="3">
        <f t="shared" si="3"/>
        <v>7</v>
      </c>
      <c r="DO31" s="3">
        <f t="shared" si="3"/>
        <v>7</v>
      </c>
      <c r="DP31" s="3">
        <f t="shared" si="3"/>
        <v>10</v>
      </c>
      <c r="DQ31" s="3">
        <f t="shared" si="3"/>
        <v>7</v>
      </c>
      <c r="DR31" s="3">
        <f t="shared" si="3"/>
        <v>0</v>
      </c>
      <c r="DS31" s="3">
        <f t="shared" si="3"/>
        <v>8</v>
      </c>
      <c r="DT31" s="3">
        <f t="shared" si="3"/>
        <v>2</v>
      </c>
      <c r="DU31" s="3">
        <f t="shared" si="3"/>
        <v>7</v>
      </c>
      <c r="DV31" s="3">
        <f t="shared" si="3"/>
        <v>10</v>
      </c>
      <c r="DW31" s="3">
        <f t="shared" si="3"/>
        <v>7</v>
      </c>
      <c r="DX31" s="3">
        <f t="shared" si="3"/>
        <v>0</v>
      </c>
      <c r="DY31" s="3">
        <f t="shared" si="3"/>
        <v>7</v>
      </c>
      <c r="DZ31" s="3">
        <f t="shared" si="3"/>
        <v>10</v>
      </c>
      <c r="EA31" s="3">
        <f t="shared" ref="EA31:FF31" si="4">SUM(EA14:EA30)</f>
        <v>0</v>
      </c>
      <c r="EB31" s="3">
        <f t="shared" si="4"/>
        <v>10</v>
      </c>
      <c r="EC31" s="3">
        <f t="shared" si="4"/>
        <v>6</v>
      </c>
      <c r="ED31" s="3">
        <f t="shared" si="4"/>
        <v>1</v>
      </c>
      <c r="EE31" s="3">
        <f t="shared" si="4"/>
        <v>11</v>
      </c>
      <c r="EF31" s="3">
        <f t="shared" si="4"/>
        <v>6</v>
      </c>
      <c r="EG31" s="3">
        <f t="shared" si="4"/>
        <v>0</v>
      </c>
      <c r="EH31" s="3">
        <f t="shared" si="4"/>
        <v>9</v>
      </c>
      <c r="EI31" s="3">
        <f t="shared" si="4"/>
        <v>3</v>
      </c>
      <c r="EJ31" s="3">
        <f t="shared" si="4"/>
        <v>5</v>
      </c>
      <c r="EK31" s="3">
        <f t="shared" si="4"/>
        <v>7</v>
      </c>
      <c r="EL31" s="3">
        <f t="shared" si="4"/>
        <v>9</v>
      </c>
      <c r="EM31" s="3">
        <f t="shared" si="4"/>
        <v>1</v>
      </c>
      <c r="EN31" s="3">
        <f t="shared" si="4"/>
        <v>7</v>
      </c>
      <c r="EO31" s="3">
        <f t="shared" si="4"/>
        <v>10</v>
      </c>
      <c r="EP31" s="3">
        <f t="shared" si="4"/>
        <v>0</v>
      </c>
      <c r="EQ31" s="3">
        <f t="shared" si="4"/>
        <v>6</v>
      </c>
      <c r="ER31" s="3">
        <f t="shared" si="4"/>
        <v>11</v>
      </c>
      <c r="ES31" s="3">
        <f t="shared" si="4"/>
        <v>0</v>
      </c>
      <c r="ET31" s="3">
        <f t="shared" si="4"/>
        <v>3</v>
      </c>
      <c r="EU31" s="3">
        <f t="shared" si="4"/>
        <v>9</v>
      </c>
      <c r="EV31" s="3">
        <f t="shared" si="4"/>
        <v>5</v>
      </c>
      <c r="EW31" s="3">
        <f t="shared" si="4"/>
        <v>7</v>
      </c>
      <c r="EX31" s="3">
        <f t="shared" si="4"/>
        <v>10</v>
      </c>
      <c r="EY31" s="3">
        <f t="shared" si="4"/>
        <v>0</v>
      </c>
      <c r="EZ31" s="3">
        <f t="shared" si="4"/>
        <v>6</v>
      </c>
      <c r="FA31" s="3">
        <f t="shared" si="4"/>
        <v>7</v>
      </c>
      <c r="FB31" s="3">
        <f t="shared" si="4"/>
        <v>4</v>
      </c>
      <c r="FC31" s="3">
        <f t="shared" si="4"/>
        <v>4</v>
      </c>
      <c r="FD31" s="3">
        <f t="shared" si="4"/>
        <v>11</v>
      </c>
      <c r="FE31" s="3">
        <f t="shared" si="4"/>
        <v>2</v>
      </c>
      <c r="FF31" s="3">
        <f t="shared" si="4"/>
        <v>1</v>
      </c>
      <c r="FG31" s="3">
        <f t="shared" ref="FG31:FK31" si="5">SUM(FG14:FG30)</f>
        <v>9</v>
      </c>
      <c r="FH31" s="3">
        <f t="shared" si="5"/>
        <v>7</v>
      </c>
      <c r="FI31" s="3">
        <f t="shared" si="5"/>
        <v>6</v>
      </c>
      <c r="FJ31" s="3">
        <f t="shared" si="5"/>
        <v>4</v>
      </c>
      <c r="FK31" s="3">
        <f t="shared" si="5"/>
        <v>7</v>
      </c>
    </row>
    <row r="32" spans="1:254" ht="39" customHeight="1">
      <c r="A32" s="70" t="s">
        <v>619</v>
      </c>
      <c r="B32" s="71"/>
      <c r="C32" s="9">
        <f>C31/17%</f>
        <v>35.294117647058819</v>
      </c>
      <c r="D32" s="9">
        <f t="shared" ref="D32:BO32" si="6">D31/17%</f>
        <v>41.17647058823529</v>
      </c>
      <c r="E32" s="9">
        <f t="shared" si="6"/>
        <v>23.52941176470588</v>
      </c>
      <c r="F32" s="9">
        <f t="shared" si="6"/>
        <v>35.294117647058819</v>
      </c>
      <c r="G32" s="9">
        <f t="shared" si="6"/>
        <v>41.17647058823529</v>
      </c>
      <c r="H32" s="9">
        <f t="shared" si="6"/>
        <v>23.52941176470588</v>
      </c>
      <c r="I32" s="9">
        <f t="shared" si="6"/>
        <v>41.17647058823529</v>
      </c>
      <c r="J32" s="9">
        <f t="shared" si="6"/>
        <v>58.823529411764703</v>
      </c>
      <c r="K32" s="9">
        <f t="shared" si="6"/>
        <v>0</v>
      </c>
      <c r="L32" s="9">
        <f t="shared" si="6"/>
        <v>52.941176470588232</v>
      </c>
      <c r="M32" s="9">
        <f t="shared" si="6"/>
        <v>47.058823529411761</v>
      </c>
      <c r="N32" s="9">
        <f t="shared" si="6"/>
        <v>0</v>
      </c>
      <c r="O32" s="9">
        <f t="shared" si="6"/>
        <v>52.941176470588232</v>
      </c>
      <c r="P32" s="9">
        <f t="shared" si="6"/>
        <v>47.058823529411761</v>
      </c>
      <c r="Q32" s="9">
        <f t="shared" si="6"/>
        <v>0</v>
      </c>
      <c r="R32" s="9">
        <f t="shared" si="6"/>
        <v>52.941176470588232</v>
      </c>
      <c r="S32" s="9">
        <f t="shared" si="6"/>
        <v>47.058823529411761</v>
      </c>
      <c r="T32" s="9">
        <f t="shared" si="6"/>
        <v>5.8823529411764701</v>
      </c>
      <c r="U32" s="9">
        <f t="shared" si="6"/>
        <v>58.823529411764703</v>
      </c>
      <c r="V32" s="9">
        <f t="shared" si="6"/>
        <v>41.17647058823529</v>
      </c>
      <c r="W32" s="9">
        <f t="shared" si="6"/>
        <v>0</v>
      </c>
      <c r="X32" s="9">
        <f t="shared" si="6"/>
        <v>29.411764705882351</v>
      </c>
      <c r="Y32" s="9">
        <f t="shared" si="6"/>
        <v>70.588235294117638</v>
      </c>
      <c r="Z32" s="9">
        <f t="shared" si="6"/>
        <v>0</v>
      </c>
      <c r="AA32" s="9">
        <f t="shared" si="6"/>
        <v>47.058823529411761</v>
      </c>
      <c r="AB32" s="9">
        <f t="shared" si="6"/>
        <v>47.058823529411761</v>
      </c>
      <c r="AC32" s="9">
        <f t="shared" si="6"/>
        <v>5.8823529411764701</v>
      </c>
      <c r="AD32" s="9">
        <f t="shared" si="6"/>
        <v>47.058823529411761</v>
      </c>
      <c r="AE32" s="9">
        <f t="shared" si="6"/>
        <v>52.941176470588232</v>
      </c>
      <c r="AF32" s="9">
        <f t="shared" si="6"/>
        <v>0</v>
      </c>
      <c r="AG32" s="9">
        <f t="shared" si="6"/>
        <v>41.17647058823529</v>
      </c>
      <c r="AH32" s="9">
        <f t="shared" si="6"/>
        <v>29.411764705882351</v>
      </c>
      <c r="AI32" s="9">
        <f t="shared" si="6"/>
        <v>29.411764705882351</v>
      </c>
      <c r="AJ32" s="9">
        <f t="shared" si="6"/>
        <v>58.823529411764703</v>
      </c>
      <c r="AK32" s="9">
        <f t="shared" si="6"/>
        <v>29.411764705882351</v>
      </c>
      <c r="AL32" s="9">
        <f t="shared" si="6"/>
        <v>11.76470588235294</v>
      </c>
      <c r="AM32" s="9">
        <f t="shared" si="6"/>
        <v>58.823529411764703</v>
      </c>
      <c r="AN32" s="9">
        <f t="shared" si="6"/>
        <v>35.294117647058819</v>
      </c>
      <c r="AO32" s="9">
        <f t="shared" si="6"/>
        <v>5.8823529411764701</v>
      </c>
      <c r="AP32" s="9">
        <f t="shared" si="6"/>
        <v>47.058823529411761</v>
      </c>
      <c r="AQ32" s="9">
        <f t="shared" si="6"/>
        <v>52.941176470588232</v>
      </c>
      <c r="AR32" s="9">
        <f t="shared" si="6"/>
        <v>0</v>
      </c>
      <c r="AS32" s="9">
        <f t="shared" si="6"/>
        <v>29.411764705882351</v>
      </c>
      <c r="AT32" s="9">
        <f t="shared" si="6"/>
        <v>64.705882352941174</v>
      </c>
      <c r="AU32" s="9">
        <f t="shared" si="6"/>
        <v>5.8823529411764701</v>
      </c>
      <c r="AV32" s="9">
        <f t="shared" si="6"/>
        <v>5.8823529411764701</v>
      </c>
      <c r="AW32" s="9">
        <f t="shared" si="6"/>
        <v>41.17647058823529</v>
      </c>
      <c r="AX32" s="9">
        <f t="shared" si="6"/>
        <v>52.941176470588232</v>
      </c>
      <c r="AY32" s="9">
        <f t="shared" si="6"/>
        <v>29.411764705882351</v>
      </c>
      <c r="AZ32" s="9">
        <f t="shared" si="6"/>
        <v>35.294117647058819</v>
      </c>
      <c r="BA32" s="9">
        <f t="shared" si="6"/>
        <v>35.294117647058819</v>
      </c>
      <c r="BB32" s="9">
        <f t="shared" si="6"/>
        <v>47.058823529411761</v>
      </c>
      <c r="BC32" s="9">
        <f t="shared" si="6"/>
        <v>47.058823529411761</v>
      </c>
      <c r="BD32" s="9">
        <f t="shared" si="6"/>
        <v>5.8823529411764701</v>
      </c>
      <c r="BE32" s="9">
        <f t="shared" si="6"/>
        <v>52.941176470588232</v>
      </c>
      <c r="BF32" s="9">
        <f t="shared" si="6"/>
        <v>23.52941176470588</v>
      </c>
      <c r="BG32" s="9">
        <f t="shared" si="6"/>
        <v>23.52941176470588</v>
      </c>
      <c r="BH32" s="9">
        <f t="shared" si="6"/>
        <v>58.823529411764703</v>
      </c>
      <c r="BI32" s="9">
        <f t="shared" si="6"/>
        <v>41.17647058823529</v>
      </c>
      <c r="BJ32" s="9">
        <f t="shared" si="6"/>
        <v>0</v>
      </c>
      <c r="BK32" s="9">
        <f t="shared" si="6"/>
        <v>29.411764705882351</v>
      </c>
      <c r="BL32" s="9">
        <f t="shared" si="6"/>
        <v>17.647058823529409</v>
      </c>
      <c r="BM32" s="9">
        <f t="shared" si="6"/>
        <v>52.941176470588232</v>
      </c>
      <c r="BN32" s="9">
        <f t="shared" si="6"/>
        <v>29.411764705882351</v>
      </c>
      <c r="BO32" s="9">
        <f t="shared" si="6"/>
        <v>29.411764705882351</v>
      </c>
      <c r="BP32" s="9">
        <f t="shared" ref="BP32:EA32" si="7">BP31/17%</f>
        <v>41.17647058823529</v>
      </c>
      <c r="BQ32" s="9">
        <f t="shared" si="7"/>
        <v>29.411764705882351</v>
      </c>
      <c r="BR32" s="9">
        <f t="shared" si="7"/>
        <v>35.294117647058819</v>
      </c>
      <c r="BS32" s="9">
        <f t="shared" si="7"/>
        <v>35.294117647058819</v>
      </c>
      <c r="BT32" s="9">
        <f t="shared" si="7"/>
        <v>17.647058823529409</v>
      </c>
      <c r="BU32" s="9">
        <f t="shared" si="7"/>
        <v>35.294117647058819</v>
      </c>
      <c r="BV32" s="9">
        <f t="shared" si="7"/>
        <v>47.058823529411761</v>
      </c>
      <c r="BW32" s="9">
        <f t="shared" si="7"/>
        <v>17.647058823529409</v>
      </c>
      <c r="BX32" s="9">
        <f t="shared" si="7"/>
        <v>5.8823529411764701</v>
      </c>
      <c r="BY32" s="9">
        <f t="shared" si="7"/>
        <v>76.470588235294116</v>
      </c>
      <c r="BZ32" s="9">
        <f t="shared" si="7"/>
        <v>29.411764705882351</v>
      </c>
      <c r="CA32" s="9">
        <f t="shared" si="7"/>
        <v>41.17647058823529</v>
      </c>
      <c r="CB32" s="9">
        <f t="shared" si="7"/>
        <v>29.411764705882351</v>
      </c>
      <c r="CC32" s="9">
        <f t="shared" si="7"/>
        <v>29.411764705882351</v>
      </c>
      <c r="CD32" s="9">
        <f t="shared" si="7"/>
        <v>23.52941176470588</v>
      </c>
      <c r="CE32" s="9">
        <f t="shared" si="7"/>
        <v>47.058823529411761</v>
      </c>
      <c r="CF32" s="9">
        <f t="shared" si="7"/>
        <v>11.76470588235294</v>
      </c>
      <c r="CG32" s="9">
        <f t="shared" si="7"/>
        <v>29.411764705882351</v>
      </c>
      <c r="CH32" s="9">
        <f t="shared" si="7"/>
        <v>58.823529411764703</v>
      </c>
      <c r="CI32" s="9">
        <f t="shared" si="7"/>
        <v>41.17647058823529</v>
      </c>
      <c r="CJ32" s="9">
        <f t="shared" si="7"/>
        <v>23.52941176470588</v>
      </c>
      <c r="CK32" s="9">
        <f t="shared" si="7"/>
        <v>35.294117647058819</v>
      </c>
      <c r="CL32" s="9">
        <f t="shared" si="7"/>
        <v>41.17647058823529</v>
      </c>
      <c r="CM32" s="9">
        <f t="shared" si="7"/>
        <v>47.058823529411761</v>
      </c>
      <c r="CN32" s="9">
        <f t="shared" si="7"/>
        <v>11.76470588235294</v>
      </c>
      <c r="CO32" s="9">
        <f t="shared" si="7"/>
        <v>41.17647058823529</v>
      </c>
      <c r="CP32" s="9">
        <f t="shared" si="7"/>
        <v>23.52941176470588</v>
      </c>
      <c r="CQ32" s="9">
        <f t="shared" si="7"/>
        <v>35.294117647058819</v>
      </c>
      <c r="CR32" s="9">
        <f t="shared" si="7"/>
        <v>58.823529411764703</v>
      </c>
      <c r="CS32" s="9">
        <f t="shared" si="7"/>
        <v>23.52941176470588</v>
      </c>
      <c r="CT32" s="9">
        <f t="shared" si="7"/>
        <v>17.647058823529409</v>
      </c>
      <c r="CU32" s="9">
        <f t="shared" si="7"/>
        <v>23.52941176470588</v>
      </c>
      <c r="CV32" s="9">
        <f t="shared" si="7"/>
        <v>29.411764705882351</v>
      </c>
      <c r="CW32" s="9">
        <f t="shared" si="7"/>
        <v>41.17647058823529</v>
      </c>
      <c r="CX32" s="9">
        <f t="shared" si="7"/>
        <v>70.588235294117638</v>
      </c>
      <c r="CY32" s="9">
        <f t="shared" si="7"/>
        <v>29.411764705882351</v>
      </c>
      <c r="CZ32" s="9">
        <f t="shared" si="7"/>
        <v>0</v>
      </c>
      <c r="DA32" s="9">
        <f t="shared" si="7"/>
        <v>41.17647058823529</v>
      </c>
      <c r="DB32" s="9">
        <f t="shared" si="7"/>
        <v>58.823529411764703</v>
      </c>
      <c r="DC32" s="9">
        <f t="shared" si="7"/>
        <v>0</v>
      </c>
      <c r="DD32" s="9">
        <f t="shared" si="7"/>
        <v>47.058823529411761</v>
      </c>
      <c r="DE32" s="9">
        <f t="shared" si="7"/>
        <v>52.941176470588232</v>
      </c>
      <c r="DF32" s="9">
        <f t="shared" si="7"/>
        <v>0</v>
      </c>
      <c r="DG32" s="9">
        <f t="shared" si="7"/>
        <v>35.294117647058819</v>
      </c>
      <c r="DH32" s="9">
        <f t="shared" si="7"/>
        <v>41.17647058823529</v>
      </c>
      <c r="DI32" s="9">
        <f t="shared" si="7"/>
        <v>23.52941176470588</v>
      </c>
      <c r="DJ32" s="9">
        <f t="shared" si="7"/>
        <v>58.823529411764703</v>
      </c>
      <c r="DK32" s="9">
        <f t="shared" si="7"/>
        <v>41.17647058823529</v>
      </c>
      <c r="DL32" s="9">
        <f t="shared" si="7"/>
        <v>0</v>
      </c>
      <c r="DM32" s="9">
        <f t="shared" si="7"/>
        <v>17.647058823529409</v>
      </c>
      <c r="DN32" s="9">
        <f t="shared" si="7"/>
        <v>41.17647058823529</v>
      </c>
      <c r="DO32" s="9">
        <f t="shared" si="7"/>
        <v>41.17647058823529</v>
      </c>
      <c r="DP32" s="9">
        <f t="shared" si="7"/>
        <v>58.823529411764703</v>
      </c>
      <c r="DQ32" s="9">
        <f t="shared" si="7"/>
        <v>41.17647058823529</v>
      </c>
      <c r="DR32" s="9">
        <f t="shared" si="7"/>
        <v>0</v>
      </c>
      <c r="DS32" s="9">
        <f t="shared" si="7"/>
        <v>47.058823529411761</v>
      </c>
      <c r="DT32" s="9">
        <f t="shared" si="7"/>
        <v>11.76470588235294</v>
      </c>
      <c r="DU32" s="9">
        <f t="shared" si="7"/>
        <v>41.17647058823529</v>
      </c>
      <c r="DV32" s="9">
        <f t="shared" si="7"/>
        <v>58.823529411764703</v>
      </c>
      <c r="DW32" s="9">
        <f t="shared" si="7"/>
        <v>41.17647058823529</v>
      </c>
      <c r="DX32" s="9">
        <f t="shared" si="7"/>
        <v>0</v>
      </c>
      <c r="DY32" s="9">
        <f t="shared" si="7"/>
        <v>41.17647058823529</v>
      </c>
      <c r="DZ32" s="9">
        <f t="shared" si="7"/>
        <v>58.823529411764703</v>
      </c>
      <c r="EA32" s="9">
        <f t="shared" si="7"/>
        <v>0</v>
      </c>
      <c r="EB32" s="9">
        <f t="shared" ref="EB32:FK32" si="8">EB31/17%</f>
        <v>58.823529411764703</v>
      </c>
      <c r="EC32" s="9">
        <f t="shared" si="8"/>
        <v>35.294117647058819</v>
      </c>
      <c r="ED32" s="9">
        <f t="shared" si="8"/>
        <v>5.8823529411764701</v>
      </c>
      <c r="EE32" s="9">
        <f t="shared" si="8"/>
        <v>64.705882352941174</v>
      </c>
      <c r="EF32" s="9">
        <f t="shared" si="8"/>
        <v>35.294117647058819</v>
      </c>
      <c r="EG32" s="9">
        <f t="shared" si="8"/>
        <v>0</v>
      </c>
      <c r="EH32" s="9">
        <f t="shared" si="8"/>
        <v>52.941176470588232</v>
      </c>
      <c r="EI32" s="9">
        <f t="shared" si="8"/>
        <v>17.647058823529409</v>
      </c>
      <c r="EJ32" s="9">
        <f t="shared" si="8"/>
        <v>29.411764705882351</v>
      </c>
      <c r="EK32" s="9">
        <f t="shared" si="8"/>
        <v>41.17647058823529</v>
      </c>
      <c r="EL32" s="9">
        <f t="shared" si="8"/>
        <v>52.941176470588232</v>
      </c>
      <c r="EM32" s="9">
        <f t="shared" si="8"/>
        <v>5.8823529411764701</v>
      </c>
      <c r="EN32" s="9">
        <f t="shared" si="8"/>
        <v>41.17647058823529</v>
      </c>
      <c r="EO32" s="9">
        <f t="shared" si="8"/>
        <v>58.823529411764703</v>
      </c>
      <c r="EP32" s="9">
        <f t="shared" si="8"/>
        <v>0</v>
      </c>
      <c r="EQ32" s="9">
        <f t="shared" si="8"/>
        <v>35.294117647058819</v>
      </c>
      <c r="ER32" s="9">
        <f t="shared" si="8"/>
        <v>64.705882352941174</v>
      </c>
      <c r="ES32" s="9">
        <f t="shared" si="8"/>
        <v>0</v>
      </c>
      <c r="ET32" s="9">
        <f t="shared" si="8"/>
        <v>17.647058823529409</v>
      </c>
      <c r="EU32" s="9">
        <f t="shared" si="8"/>
        <v>52.941176470588232</v>
      </c>
      <c r="EV32" s="9">
        <f t="shared" si="8"/>
        <v>29.411764705882351</v>
      </c>
      <c r="EW32" s="9">
        <f t="shared" si="8"/>
        <v>41.17647058823529</v>
      </c>
      <c r="EX32" s="9">
        <f t="shared" si="8"/>
        <v>58.823529411764703</v>
      </c>
      <c r="EY32" s="9">
        <f t="shared" si="8"/>
        <v>0</v>
      </c>
      <c r="EZ32" s="9">
        <f t="shared" si="8"/>
        <v>35.294117647058819</v>
      </c>
      <c r="FA32" s="9">
        <f t="shared" si="8"/>
        <v>41.17647058823529</v>
      </c>
      <c r="FB32" s="9">
        <f t="shared" si="8"/>
        <v>23.52941176470588</v>
      </c>
      <c r="FC32" s="9">
        <f t="shared" si="8"/>
        <v>23.52941176470588</v>
      </c>
      <c r="FD32" s="9">
        <f t="shared" si="8"/>
        <v>64.705882352941174</v>
      </c>
      <c r="FE32" s="9">
        <f t="shared" si="8"/>
        <v>11.76470588235294</v>
      </c>
      <c r="FF32" s="9">
        <f t="shared" si="8"/>
        <v>5.8823529411764701</v>
      </c>
      <c r="FG32" s="9">
        <f t="shared" si="8"/>
        <v>52.941176470588232</v>
      </c>
      <c r="FH32" s="9">
        <f t="shared" si="8"/>
        <v>41.17647058823529</v>
      </c>
      <c r="FI32" s="9">
        <f t="shared" si="8"/>
        <v>35.294117647058819</v>
      </c>
      <c r="FJ32" s="9">
        <f t="shared" si="8"/>
        <v>23.52941176470588</v>
      </c>
      <c r="FK32" s="9">
        <f t="shared" si="8"/>
        <v>41.17647058823529</v>
      </c>
    </row>
    <row r="34" spans="2:13">
      <c r="B34" s="86" t="s">
        <v>605</v>
      </c>
      <c r="C34" s="87"/>
      <c r="D34" s="87"/>
      <c r="E34" s="88"/>
      <c r="F34" s="18"/>
      <c r="G34" s="18"/>
      <c r="H34" s="18"/>
      <c r="I34" s="18"/>
    </row>
    <row r="35" spans="2:13">
      <c r="B35" s="4" t="s">
        <v>606</v>
      </c>
      <c r="C35" s="32" t="s">
        <v>609</v>
      </c>
      <c r="D35" s="31">
        <f>E35/100*17</f>
        <v>7.3999999999999995</v>
      </c>
      <c r="E35" s="31">
        <f>(C32+F32+I32+L32+O32)/5</f>
        <v>43.529411764705877</v>
      </c>
    </row>
    <row r="36" spans="2:13">
      <c r="B36" s="4" t="s">
        <v>607</v>
      </c>
      <c r="C36" s="26" t="s">
        <v>609</v>
      </c>
      <c r="D36" s="31">
        <f t="shared" ref="D36:D37" si="9">E36/100*17</f>
        <v>7.9999999999999991</v>
      </c>
      <c r="E36" s="27">
        <f>(D32+G32+J32+M32+P32)/5</f>
        <v>47.058823529411761</v>
      </c>
    </row>
    <row r="37" spans="2:13">
      <c r="B37" s="4" t="s">
        <v>608</v>
      </c>
      <c r="C37" s="26" t="s">
        <v>609</v>
      </c>
      <c r="D37" s="31">
        <f t="shared" si="9"/>
        <v>1.5999999999999996</v>
      </c>
      <c r="E37" s="27">
        <f>(E32+H32+K32+N32+Q32)/5</f>
        <v>9.4117647058823515</v>
      </c>
    </row>
    <row r="38" spans="2:13">
      <c r="B38" s="4"/>
      <c r="C38" s="30"/>
      <c r="D38" s="28">
        <f>SUM(D35:D37)</f>
        <v>17</v>
      </c>
      <c r="E38" s="28">
        <f>SUM(E35:E37)</f>
        <v>99.999999999999986</v>
      </c>
    </row>
    <row r="39" spans="2:13" ht="15" customHeight="1">
      <c r="B39" s="4"/>
      <c r="C39" s="26"/>
      <c r="D39" s="76" t="s">
        <v>1038</v>
      </c>
      <c r="E39" s="77"/>
      <c r="F39" s="78" t="s">
        <v>3</v>
      </c>
      <c r="G39" s="79"/>
      <c r="H39" s="80" t="s">
        <v>128</v>
      </c>
      <c r="I39" s="81"/>
    </row>
    <row r="40" spans="2:13">
      <c r="B40" s="4" t="s">
        <v>606</v>
      </c>
      <c r="C40" s="26" t="s">
        <v>610</v>
      </c>
      <c r="D40" s="31">
        <f t="shared" ref="D40:D42" si="10">E40/100*17</f>
        <v>7.9999999999999991</v>
      </c>
      <c r="E40" s="27">
        <f>(R32+U32+X32+AA32+AD32)/5</f>
        <v>47.058823529411761</v>
      </c>
      <c r="F40" s="31">
        <f t="shared" ref="F40:F42" si="11">G40/100*17</f>
        <v>7.9999999999999991</v>
      </c>
      <c r="G40" s="27">
        <f>(AG32+AJ32+AM32+AP32+AS32)/5</f>
        <v>47.058823529411761</v>
      </c>
      <c r="H40" s="31">
        <v>8</v>
      </c>
      <c r="I40" s="27">
        <v>44</v>
      </c>
    </row>
    <row r="41" spans="2:13">
      <c r="B41" s="4" t="s">
        <v>607</v>
      </c>
      <c r="C41" s="26" t="s">
        <v>610</v>
      </c>
      <c r="D41" s="31">
        <f t="shared" si="10"/>
        <v>9.01</v>
      </c>
      <c r="E41" s="27">
        <v>53</v>
      </c>
      <c r="F41" s="31">
        <f t="shared" si="11"/>
        <v>7.48</v>
      </c>
      <c r="G41" s="27">
        <v>44</v>
      </c>
      <c r="H41" s="31">
        <f t="shared" ref="H41:H42" si="12">I41/100*17</f>
        <v>6.4</v>
      </c>
      <c r="I41" s="27">
        <f>(AW32+AZ32+BC32+BF32+BI32)/5</f>
        <v>37.647058823529413</v>
      </c>
    </row>
    <row r="42" spans="2:13">
      <c r="B42" s="4" t="s">
        <v>608</v>
      </c>
      <c r="C42" s="26" t="s">
        <v>610</v>
      </c>
      <c r="D42" s="31">
        <f t="shared" si="10"/>
        <v>0</v>
      </c>
      <c r="E42" s="27">
        <v>0</v>
      </c>
      <c r="F42" s="31">
        <f t="shared" si="11"/>
        <v>1.53</v>
      </c>
      <c r="G42" s="27">
        <v>9</v>
      </c>
      <c r="H42" s="31">
        <f t="shared" si="12"/>
        <v>3.06</v>
      </c>
      <c r="I42" s="27">
        <v>18</v>
      </c>
    </row>
    <row r="43" spans="2:13">
      <c r="B43" s="4"/>
      <c r="C43" s="26"/>
      <c r="D43" s="25">
        <f t="shared" ref="D43:I43" si="13">SUM(D40:D42)</f>
        <v>17.009999999999998</v>
      </c>
      <c r="E43" s="25">
        <f t="shared" si="13"/>
        <v>100.05882352941177</v>
      </c>
      <c r="F43" s="25">
        <f t="shared" si="13"/>
        <v>17.010000000000002</v>
      </c>
      <c r="G43" s="25">
        <f t="shared" si="13"/>
        <v>100.05882352941177</v>
      </c>
      <c r="H43" s="25">
        <f t="shared" si="13"/>
        <v>17.46</v>
      </c>
      <c r="I43" s="25">
        <f t="shared" si="13"/>
        <v>99.64705882352942</v>
      </c>
    </row>
    <row r="44" spans="2:13">
      <c r="B44" s="4" t="s">
        <v>606</v>
      </c>
      <c r="C44" s="26" t="s">
        <v>611</v>
      </c>
      <c r="D44" s="31">
        <f t="shared" ref="D44:D46" si="14">E44/100*17</f>
        <v>4.08</v>
      </c>
      <c r="E44" s="27">
        <v>24</v>
      </c>
      <c r="I44" s="17"/>
    </row>
    <row r="45" spans="2:13">
      <c r="B45" s="4" t="s">
        <v>607</v>
      </c>
      <c r="C45" s="26" t="s">
        <v>611</v>
      </c>
      <c r="D45" s="31">
        <f t="shared" si="14"/>
        <v>4.08</v>
      </c>
      <c r="E45" s="27">
        <v>24</v>
      </c>
    </row>
    <row r="46" spans="2:13">
      <c r="B46" s="4" t="s">
        <v>608</v>
      </c>
      <c r="C46" s="26" t="s">
        <v>611</v>
      </c>
      <c r="D46" s="31">
        <f t="shared" si="14"/>
        <v>8.84</v>
      </c>
      <c r="E46" s="27">
        <v>52</v>
      </c>
    </row>
    <row r="47" spans="2:13">
      <c r="B47" s="4"/>
      <c r="C47" s="30"/>
      <c r="D47" s="28">
        <f>SUM(D44:D46)</f>
        <v>17</v>
      </c>
      <c r="E47" s="28">
        <f>SUM(E44:E46)</f>
        <v>100</v>
      </c>
      <c r="F47" s="29"/>
    </row>
    <row r="48" spans="2:13">
      <c r="B48" s="4"/>
      <c r="C48" s="26"/>
      <c r="D48" s="82" t="s">
        <v>44</v>
      </c>
      <c r="E48" s="83"/>
      <c r="F48" s="82" t="s">
        <v>36</v>
      </c>
      <c r="G48" s="83"/>
      <c r="H48" s="84" t="s">
        <v>45</v>
      </c>
      <c r="I48" s="85"/>
      <c r="J48" s="89" t="s">
        <v>46</v>
      </c>
      <c r="K48" s="89"/>
      <c r="L48" s="89" t="s">
        <v>37</v>
      </c>
      <c r="M48" s="89"/>
    </row>
    <row r="49" spans="2:13">
      <c r="B49" s="4" t="s">
        <v>606</v>
      </c>
      <c r="C49" s="26" t="s">
        <v>612</v>
      </c>
      <c r="D49" s="31">
        <f t="shared" ref="D49:D51" si="15">E49/100*17</f>
        <v>5.1999999999999993</v>
      </c>
      <c r="E49" s="27">
        <f>(BZ32+CC32+CF32+CI32+CL32)/5</f>
        <v>30.588235294117645</v>
      </c>
      <c r="F49" s="31">
        <f t="shared" ref="F49:F51" si="16">G49/100*17</f>
        <v>8</v>
      </c>
      <c r="G49" s="27">
        <f>(CO32+CR32+CU32+CX32+DA32)/5</f>
        <v>47.058823529411768</v>
      </c>
      <c r="H49" s="31">
        <f t="shared" ref="H49" si="17">I49/100*17</f>
        <v>7.3999999999999995</v>
      </c>
      <c r="I49" s="27">
        <f>(DD32+DG32+DJ32+DM32+DP32)/5</f>
        <v>43.529411764705877</v>
      </c>
      <c r="J49" s="31">
        <f t="shared" ref="J49:J51" si="18">K49/100*17</f>
        <v>9.1999999999999993</v>
      </c>
      <c r="K49" s="27">
        <f>(DS32+DV32+DY32+EB32+EE32)/5</f>
        <v>54.117647058823522</v>
      </c>
      <c r="L49" s="31">
        <v>6</v>
      </c>
      <c r="M49" s="27">
        <f>(EH32+EK32+EN32+EQ32+ET32)/5</f>
        <v>37.647058823529406</v>
      </c>
    </row>
    <row r="50" spans="2:13">
      <c r="B50" s="4" t="s">
        <v>607</v>
      </c>
      <c r="C50" s="26" t="s">
        <v>612</v>
      </c>
      <c r="D50" s="31">
        <f t="shared" si="15"/>
        <v>5.5999999999999988</v>
      </c>
      <c r="E50" s="27">
        <f>(CA32+CD32+CG32+CJ32+CM32)/5</f>
        <v>32.941176470588232</v>
      </c>
      <c r="F50" s="31">
        <f t="shared" si="16"/>
        <v>6.12</v>
      </c>
      <c r="G50" s="27">
        <v>36</v>
      </c>
      <c r="H50" s="31">
        <v>8</v>
      </c>
      <c r="I50" s="27">
        <f>(DE32+DH32+DK32+DN32+DQ32)/5</f>
        <v>43.529411764705877</v>
      </c>
      <c r="J50" s="31">
        <f t="shared" si="18"/>
        <v>6.1999999999999984</v>
      </c>
      <c r="K50" s="27">
        <f>(DT32+DW32+DZ32+EC32+EF32)/5</f>
        <v>36.470588235294109</v>
      </c>
      <c r="L50" s="31">
        <v>9</v>
      </c>
      <c r="M50" s="27">
        <f>(EI32+EL32+EO32+ER32+EU32)/5</f>
        <v>49.411764705882355</v>
      </c>
    </row>
    <row r="51" spans="2:13">
      <c r="B51" s="4" t="s">
        <v>608</v>
      </c>
      <c r="C51" s="26" t="s">
        <v>612</v>
      </c>
      <c r="D51" s="31">
        <f t="shared" si="15"/>
        <v>6.1999999999999984</v>
      </c>
      <c r="E51" s="27">
        <f>(CB32+CE32+CH32+CK32+CN32)/5</f>
        <v>36.470588235294109</v>
      </c>
      <c r="F51" s="31">
        <f t="shared" si="16"/>
        <v>2.89</v>
      </c>
      <c r="G51" s="27">
        <v>17</v>
      </c>
      <c r="H51" s="31">
        <v>2</v>
      </c>
      <c r="I51" s="27">
        <f>(DF32+DI32+DL32+DO32+DR32)/5</f>
        <v>12.941176470588236</v>
      </c>
      <c r="J51" s="31">
        <f t="shared" si="18"/>
        <v>1.5999999999999996</v>
      </c>
      <c r="K51" s="27">
        <f>(DU32+DX32+EA32+ED32+EG32)/5</f>
        <v>9.4117647058823515</v>
      </c>
      <c r="L51" s="31">
        <f t="shared" ref="L51" si="19">M51/100*17</f>
        <v>2.2000000000000002</v>
      </c>
      <c r="M51" s="27">
        <f>(EJ32+EM32+EP32+ES32+EV32)/5</f>
        <v>12.941176470588236</v>
      </c>
    </row>
    <row r="52" spans="2:13">
      <c r="B52" s="4"/>
      <c r="C52" s="26"/>
      <c r="D52" s="25">
        <f t="shared" ref="D52:M52" si="20">SUM(D49:D51)</f>
        <v>16.999999999999996</v>
      </c>
      <c r="E52" s="25">
        <f t="shared" si="20"/>
        <v>99.999999999999986</v>
      </c>
      <c r="F52" s="25">
        <f t="shared" si="20"/>
        <v>17.010000000000002</v>
      </c>
      <c r="G52" s="25">
        <f t="shared" si="20"/>
        <v>100.05882352941177</v>
      </c>
      <c r="H52" s="25">
        <f t="shared" si="20"/>
        <v>17.399999999999999</v>
      </c>
      <c r="I52" s="25">
        <f t="shared" si="20"/>
        <v>99.999999999999986</v>
      </c>
      <c r="J52" s="25">
        <f t="shared" si="20"/>
        <v>17</v>
      </c>
      <c r="K52" s="25">
        <f t="shared" si="20"/>
        <v>99.999999999999972</v>
      </c>
      <c r="L52" s="25">
        <f t="shared" si="20"/>
        <v>17.2</v>
      </c>
      <c r="M52" s="25">
        <f t="shared" si="20"/>
        <v>100</v>
      </c>
    </row>
    <row r="53" spans="2:13">
      <c r="B53" s="4" t="s">
        <v>606</v>
      </c>
      <c r="C53" s="26" t="s">
        <v>613</v>
      </c>
      <c r="D53" s="31">
        <f t="shared" ref="D53:D55" si="21">E53/100*17</f>
        <v>4.7999999999999989</v>
      </c>
      <c r="E53" s="27">
        <f>(EW32+EZ32+FC32+FF32+FI32)/5</f>
        <v>28.235294117647054</v>
      </c>
    </row>
    <row r="54" spans="2:13">
      <c r="B54" s="4" t="s">
        <v>607</v>
      </c>
      <c r="C54" s="26" t="s">
        <v>613</v>
      </c>
      <c r="D54" s="31">
        <f t="shared" si="21"/>
        <v>8.1999999999999993</v>
      </c>
      <c r="E54" s="27">
        <f>(EX32+FA32+FD32+FG32+FJ32)/5</f>
        <v>48.235294117647058</v>
      </c>
    </row>
    <row r="55" spans="2:13">
      <c r="B55" s="4" t="s">
        <v>608</v>
      </c>
      <c r="C55" s="26" t="s">
        <v>613</v>
      </c>
      <c r="D55" s="31">
        <f t="shared" si="21"/>
        <v>3.9999999999999996</v>
      </c>
      <c r="E55" s="27">
        <f>(EY32+FB32+FE32+FH32+FK32)/5</f>
        <v>23.52941176470588</v>
      </c>
    </row>
    <row r="56" spans="2:13">
      <c r="B56" s="4"/>
      <c r="C56" s="26"/>
      <c r="D56" s="25">
        <f>SUM(D53:D55)</f>
        <v>16.999999999999996</v>
      </c>
      <c r="E56" s="25">
        <f>SUM(E53:E55)</f>
        <v>100</v>
      </c>
    </row>
  </sheetData>
  <mergeCells count="141">
    <mergeCell ref="FI2:FJ2"/>
    <mergeCell ref="D39:E39"/>
    <mergeCell ref="F39:G39"/>
    <mergeCell ref="H39:I39"/>
    <mergeCell ref="D48:E48"/>
    <mergeCell ref="F48:G48"/>
    <mergeCell ref="H48:I48"/>
    <mergeCell ref="B34:E34"/>
    <mergeCell ref="J48:K48"/>
    <mergeCell ref="L48:M4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1:B31"/>
    <mergeCell ref="A32:B3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zoomScale="90" zoomScaleNormal="90" workbookViewId="0">
      <selection activeCell="U15" sqref="U15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5" t="s">
        <v>43</v>
      </c>
      <c r="B1" s="11" t="s">
        <v>230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90" t="s">
        <v>1044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"/>
      <c r="V2" s="6"/>
      <c r="W2" s="6"/>
      <c r="X2" s="6"/>
      <c r="Y2" s="6"/>
      <c r="Z2" s="6"/>
      <c r="AA2" s="6"/>
      <c r="AB2" s="6"/>
      <c r="GP2" s="75" t="s">
        <v>1034</v>
      </c>
      <c r="GQ2" s="7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72" t="s">
        <v>0</v>
      </c>
      <c r="B4" s="72" t="s">
        <v>1</v>
      </c>
      <c r="C4" s="73" t="s">
        <v>19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56" t="s">
        <v>2</v>
      </c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74" t="s">
        <v>29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61" t="s">
        <v>35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55" t="s">
        <v>39</v>
      </c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</row>
    <row r="5" spans="1:254" ht="13.5" customHeight="1">
      <c r="A5" s="72"/>
      <c r="B5" s="72"/>
      <c r="C5" s="65" t="s">
        <v>1042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1038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128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129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44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93" t="s">
        <v>36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45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45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37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57" t="s">
        <v>1043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spans="1:254" ht="15.75" hidden="1">
      <c r="A6" s="72"/>
      <c r="B6" s="7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5" t="s">
        <v>231</v>
      </c>
      <c r="D11" s="65" t="s">
        <v>5</v>
      </c>
      <c r="E11" s="65" t="s">
        <v>6</v>
      </c>
      <c r="F11" s="65" t="s">
        <v>232</v>
      </c>
      <c r="G11" s="65" t="s">
        <v>7</v>
      </c>
      <c r="H11" s="65" t="s">
        <v>8</v>
      </c>
      <c r="I11" s="65" t="s">
        <v>288</v>
      </c>
      <c r="J11" s="65" t="s">
        <v>9</v>
      </c>
      <c r="K11" s="65" t="s">
        <v>10</v>
      </c>
      <c r="L11" s="65" t="s">
        <v>233</v>
      </c>
      <c r="M11" s="65" t="s">
        <v>9</v>
      </c>
      <c r="N11" s="65" t="s">
        <v>10</v>
      </c>
      <c r="O11" s="65" t="s">
        <v>234</v>
      </c>
      <c r="P11" s="65" t="s">
        <v>11</v>
      </c>
      <c r="Q11" s="65" t="s">
        <v>4</v>
      </c>
      <c r="R11" s="65" t="s">
        <v>235</v>
      </c>
      <c r="S11" s="65" t="s">
        <v>6</v>
      </c>
      <c r="T11" s="65" t="s">
        <v>12</v>
      </c>
      <c r="U11" s="65" t="s">
        <v>236</v>
      </c>
      <c r="V11" s="65"/>
      <c r="W11" s="65"/>
      <c r="X11" s="65" t="s">
        <v>237</v>
      </c>
      <c r="Y11" s="65"/>
      <c r="Z11" s="65"/>
      <c r="AA11" s="65" t="s">
        <v>289</v>
      </c>
      <c r="AB11" s="65"/>
      <c r="AC11" s="65"/>
      <c r="AD11" s="65" t="s">
        <v>238</v>
      </c>
      <c r="AE11" s="65"/>
      <c r="AF11" s="65"/>
      <c r="AG11" s="65" t="s">
        <v>239</v>
      </c>
      <c r="AH11" s="65"/>
      <c r="AI11" s="65"/>
      <c r="AJ11" s="65" t="s">
        <v>240</v>
      </c>
      <c r="AK11" s="65"/>
      <c r="AL11" s="65"/>
      <c r="AM11" s="57" t="s">
        <v>241</v>
      </c>
      <c r="AN11" s="57"/>
      <c r="AO11" s="57"/>
      <c r="AP11" s="65" t="s">
        <v>242</v>
      </c>
      <c r="AQ11" s="65"/>
      <c r="AR11" s="65"/>
      <c r="AS11" s="65" t="s">
        <v>243</v>
      </c>
      <c r="AT11" s="65"/>
      <c r="AU11" s="65"/>
      <c r="AV11" s="65" t="s">
        <v>244</v>
      </c>
      <c r="AW11" s="65"/>
      <c r="AX11" s="65"/>
      <c r="AY11" s="65" t="s">
        <v>245</v>
      </c>
      <c r="AZ11" s="65"/>
      <c r="BA11" s="65"/>
      <c r="BB11" s="65" t="s">
        <v>246</v>
      </c>
      <c r="BC11" s="65"/>
      <c r="BD11" s="65"/>
      <c r="BE11" s="57" t="s">
        <v>290</v>
      </c>
      <c r="BF11" s="57"/>
      <c r="BG11" s="57"/>
      <c r="BH11" s="57" t="s">
        <v>247</v>
      </c>
      <c r="BI11" s="57"/>
      <c r="BJ11" s="57"/>
      <c r="BK11" s="65" t="s">
        <v>248</v>
      </c>
      <c r="BL11" s="65"/>
      <c r="BM11" s="65"/>
      <c r="BN11" s="65" t="s">
        <v>249</v>
      </c>
      <c r="BO11" s="65"/>
      <c r="BP11" s="65"/>
      <c r="BQ11" s="57" t="s">
        <v>250</v>
      </c>
      <c r="BR11" s="57"/>
      <c r="BS11" s="57"/>
      <c r="BT11" s="65" t="s">
        <v>251</v>
      </c>
      <c r="BU11" s="65"/>
      <c r="BV11" s="65"/>
      <c r="BW11" s="57" t="s">
        <v>252</v>
      </c>
      <c r="BX11" s="57"/>
      <c r="BY11" s="57"/>
      <c r="BZ11" s="57" t="s">
        <v>253</v>
      </c>
      <c r="CA11" s="57"/>
      <c r="CB11" s="57"/>
      <c r="CC11" s="57" t="s">
        <v>291</v>
      </c>
      <c r="CD11" s="57"/>
      <c r="CE11" s="57"/>
      <c r="CF11" s="57" t="s">
        <v>254</v>
      </c>
      <c r="CG11" s="57"/>
      <c r="CH11" s="57"/>
      <c r="CI11" s="57" t="s">
        <v>255</v>
      </c>
      <c r="CJ11" s="57"/>
      <c r="CK11" s="57"/>
      <c r="CL11" s="57" t="s">
        <v>256</v>
      </c>
      <c r="CM11" s="57"/>
      <c r="CN11" s="57"/>
      <c r="CO11" s="57" t="s">
        <v>257</v>
      </c>
      <c r="CP11" s="57"/>
      <c r="CQ11" s="57"/>
      <c r="CR11" s="57" t="s">
        <v>258</v>
      </c>
      <c r="CS11" s="57"/>
      <c r="CT11" s="57"/>
      <c r="CU11" s="57" t="s">
        <v>292</v>
      </c>
      <c r="CV11" s="57"/>
      <c r="CW11" s="57"/>
      <c r="CX11" s="57" t="s">
        <v>259</v>
      </c>
      <c r="CY11" s="57"/>
      <c r="CZ11" s="57"/>
      <c r="DA11" s="57" t="s">
        <v>260</v>
      </c>
      <c r="DB11" s="57"/>
      <c r="DC11" s="57"/>
      <c r="DD11" s="57" t="s">
        <v>261</v>
      </c>
      <c r="DE11" s="57"/>
      <c r="DF11" s="57"/>
      <c r="DG11" s="57" t="s">
        <v>262</v>
      </c>
      <c r="DH11" s="57"/>
      <c r="DI11" s="57"/>
      <c r="DJ11" s="57" t="s">
        <v>263</v>
      </c>
      <c r="DK11" s="57"/>
      <c r="DL11" s="57"/>
      <c r="DM11" s="57" t="s">
        <v>264</v>
      </c>
      <c r="DN11" s="57"/>
      <c r="DO11" s="57"/>
      <c r="DP11" s="57" t="s">
        <v>265</v>
      </c>
      <c r="DQ11" s="57"/>
      <c r="DR11" s="57"/>
      <c r="DS11" s="57" t="s">
        <v>266</v>
      </c>
      <c r="DT11" s="57"/>
      <c r="DU11" s="57"/>
      <c r="DV11" s="57" t="s">
        <v>267</v>
      </c>
      <c r="DW11" s="57"/>
      <c r="DX11" s="57"/>
      <c r="DY11" s="57" t="s">
        <v>293</v>
      </c>
      <c r="DZ11" s="57"/>
      <c r="EA11" s="57"/>
      <c r="EB11" s="57" t="s">
        <v>268</v>
      </c>
      <c r="EC11" s="57"/>
      <c r="ED11" s="57"/>
      <c r="EE11" s="57" t="s">
        <v>269</v>
      </c>
      <c r="EF11" s="57"/>
      <c r="EG11" s="57"/>
      <c r="EH11" s="57" t="s">
        <v>270</v>
      </c>
      <c r="EI11" s="57"/>
      <c r="EJ11" s="57"/>
      <c r="EK11" s="57" t="s">
        <v>271</v>
      </c>
      <c r="EL11" s="57"/>
      <c r="EM11" s="57"/>
      <c r="EN11" s="57" t="s">
        <v>272</v>
      </c>
      <c r="EO11" s="57"/>
      <c r="EP11" s="57"/>
      <c r="EQ11" s="57" t="s">
        <v>273</v>
      </c>
      <c r="ER11" s="57"/>
      <c r="ES11" s="57"/>
      <c r="ET11" s="57" t="s">
        <v>274</v>
      </c>
      <c r="EU11" s="57"/>
      <c r="EV11" s="57"/>
      <c r="EW11" s="57" t="s">
        <v>275</v>
      </c>
      <c r="EX11" s="57"/>
      <c r="EY11" s="57"/>
      <c r="EZ11" s="57" t="s">
        <v>276</v>
      </c>
      <c r="FA11" s="57"/>
      <c r="FB11" s="57"/>
      <c r="FC11" s="57" t="s">
        <v>294</v>
      </c>
      <c r="FD11" s="57"/>
      <c r="FE11" s="57"/>
      <c r="FF11" s="57" t="s">
        <v>277</v>
      </c>
      <c r="FG11" s="57"/>
      <c r="FH11" s="57"/>
      <c r="FI11" s="57" t="s">
        <v>278</v>
      </c>
      <c r="FJ11" s="57"/>
      <c r="FK11" s="57"/>
      <c r="FL11" s="57" t="s">
        <v>279</v>
      </c>
      <c r="FM11" s="57"/>
      <c r="FN11" s="57"/>
      <c r="FO11" s="57" t="s">
        <v>280</v>
      </c>
      <c r="FP11" s="57"/>
      <c r="FQ11" s="57"/>
      <c r="FR11" s="57" t="s">
        <v>281</v>
      </c>
      <c r="FS11" s="57"/>
      <c r="FT11" s="57"/>
      <c r="FU11" s="57" t="s">
        <v>282</v>
      </c>
      <c r="FV11" s="57"/>
      <c r="FW11" s="57"/>
      <c r="FX11" s="57" t="s">
        <v>295</v>
      </c>
      <c r="FY11" s="57"/>
      <c r="FZ11" s="57"/>
      <c r="GA11" s="57" t="s">
        <v>283</v>
      </c>
      <c r="GB11" s="57"/>
      <c r="GC11" s="57"/>
      <c r="GD11" s="57" t="s">
        <v>284</v>
      </c>
      <c r="GE11" s="57"/>
      <c r="GF11" s="57"/>
      <c r="GG11" s="57" t="s">
        <v>296</v>
      </c>
      <c r="GH11" s="57"/>
      <c r="GI11" s="57"/>
      <c r="GJ11" s="57" t="s">
        <v>285</v>
      </c>
      <c r="GK11" s="57"/>
      <c r="GL11" s="57"/>
      <c r="GM11" s="57" t="s">
        <v>286</v>
      </c>
      <c r="GN11" s="57"/>
      <c r="GO11" s="57"/>
      <c r="GP11" s="57" t="s">
        <v>287</v>
      </c>
      <c r="GQ11" s="57"/>
      <c r="GR11" s="57"/>
    </row>
    <row r="12" spans="1:254" ht="85.5" customHeight="1">
      <c r="A12" s="72"/>
      <c r="B12" s="72"/>
      <c r="C12" s="68" t="s">
        <v>715</v>
      </c>
      <c r="D12" s="68"/>
      <c r="E12" s="68"/>
      <c r="F12" s="68" t="s">
        <v>718</v>
      </c>
      <c r="G12" s="68"/>
      <c r="H12" s="68"/>
      <c r="I12" s="68" t="s">
        <v>721</v>
      </c>
      <c r="J12" s="68"/>
      <c r="K12" s="68"/>
      <c r="L12" s="68" t="s">
        <v>333</v>
      </c>
      <c r="M12" s="68"/>
      <c r="N12" s="68"/>
      <c r="O12" s="68" t="s">
        <v>724</v>
      </c>
      <c r="P12" s="68"/>
      <c r="Q12" s="68"/>
      <c r="R12" s="68" t="s">
        <v>727</v>
      </c>
      <c r="S12" s="68"/>
      <c r="T12" s="68"/>
      <c r="U12" s="68" t="s">
        <v>731</v>
      </c>
      <c r="V12" s="68"/>
      <c r="W12" s="68"/>
      <c r="X12" s="68" t="s">
        <v>334</v>
      </c>
      <c r="Y12" s="68"/>
      <c r="Z12" s="68"/>
      <c r="AA12" s="68" t="s">
        <v>335</v>
      </c>
      <c r="AB12" s="68"/>
      <c r="AC12" s="68"/>
      <c r="AD12" s="68" t="s">
        <v>336</v>
      </c>
      <c r="AE12" s="68"/>
      <c r="AF12" s="68"/>
      <c r="AG12" s="68" t="s">
        <v>736</v>
      </c>
      <c r="AH12" s="68"/>
      <c r="AI12" s="68"/>
      <c r="AJ12" s="68" t="s">
        <v>337</v>
      </c>
      <c r="AK12" s="68"/>
      <c r="AL12" s="68"/>
      <c r="AM12" s="68" t="s">
        <v>338</v>
      </c>
      <c r="AN12" s="68"/>
      <c r="AO12" s="68"/>
      <c r="AP12" s="68" t="s">
        <v>339</v>
      </c>
      <c r="AQ12" s="68"/>
      <c r="AR12" s="68"/>
      <c r="AS12" s="68" t="s">
        <v>739</v>
      </c>
      <c r="AT12" s="68"/>
      <c r="AU12" s="68"/>
      <c r="AV12" s="68" t="s">
        <v>984</v>
      </c>
      <c r="AW12" s="68"/>
      <c r="AX12" s="68"/>
      <c r="AY12" s="68" t="s">
        <v>340</v>
      </c>
      <c r="AZ12" s="68"/>
      <c r="BA12" s="68"/>
      <c r="BB12" s="68" t="s">
        <v>324</v>
      </c>
      <c r="BC12" s="68"/>
      <c r="BD12" s="68"/>
      <c r="BE12" s="68" t="s">
        <v>341</v>
      </c>
      <c r="BF12" s="68"/>
      <c r="BG12" s="68"/>
      <c r="BH12" s="68" t="s">
        <v>745</v>
      </c>
      <c r="BI12" s="68"/>
      <c r="BJ12" s="68"/>
      <c r="BK12" s="68" t="s">
        <v>342</v>
      </c>
      <c r="BL12" s="68"/>
      <c r="BM12" s="68"/>
      <c r="BN12" s="68" t="s">
        <v>343</v>
      </c>
      <c r="BO12" s="68"/>
      <c r="BP12" s="68"/>
      <c r="BQ12" s="68" t="s">
        <v>344</v>
      </c>
      <c r="BR12" s="68"/>
      <c r="BS12" s="68"/>
      <c r="BT12" s="68" t="s">
        <v>345</v>
      </c>
      <c r="BU12" s="68"/>
      <c r="BV12" s="68"/>
      <c r="BW12" s="68" t="s">
        <v>752</v>
      </c>
      <c r="BX12" s="68"/>
      <c r="BY12" s="68"/>
      <c r="BZ12" s="68" t="s">
        <v>352</v>
      </c>
      <c r="CA12" s="68"/>
      <c r="CB12" s="68"/>
      <c r="CC12" s="68" t="s">
        <v>756</v>
      </c>
      <c r="CD12" s="68"/>
      <c r="CE12" s="68"/>
      <c r="CF12" s="68" t="s">
        <v>353</v>
      </c>
      <c r="CG12" s="68"/>
      <c r="CH12" s="68"/>
      <c r="CI12" s="68" t="s">
        <v>354</v>
      </c>
      <c r="CJ12" s="68"/>
      <c r="CK12" s="68"/>
      <c r="CL12" s="68" t="s">
        <v>355</v>
      </c>
      <c r="CM12" s="68"/>
      <c r="CN12" s="68"/>
      <c r="CO12" s="68" t="s">
        <v>397</v>
      </c>
      <c r="CP12" s="68"/>
      <c r="CQ12" s="68"/>
      <c r="CR12" s="68" t="s">
        <v>394</v>
      </c>
      <c r="CS12" s="68"/>
      <c r="CT12" s="68"/>
      <c r="CU12" s="68" t="s">
        <v>398</v>
      </c>
      <c r="CV12" s="68"/>
      <c r="CW12" s="68"/>
      <c r="CX12" s="68" t="s">
        <v>395</v>
      </c>
      <c r="CY12" s="68"/>
      <c r="CZ12" s="68"/>
      <c r="DA12" s="68" t="s">
        <v>396</v>
      </c>
      <c r="DB12" s="68"/>
      <c r="DC12" s="68"/>
      <c r="DD12" s="68" t="s">
        <v>768</v>
      </c>
      <c r="DE12" s="68"/>
      <c r="DF12" s="68"/>
      <c r="DG12" s="68" t="s">
        <v>771</v>
      </c>
      <c r="DH12" s="68"/>
      <c r="DI12" s="68"/>
      <c r="DJ12" s="68" t="s">
        <v>399</v>
      </c>
      <c r="DK12" s="68"/>
      <c r="DL12" s="68"/>
      <c r="DM12" s="68" t="s">
        <v>775</v>
      </c>
      <c r="DN12" s="68"/>
      <c r="DO12" s="68"/>
      <c r="DP12" s="68" t="s">
        <v>400</v>
      </c>
      <c r="DQ12" s="68"/>
      <c r="DR12" s="68"/>
      <c r="DS12" s="68" t="s">
        <v>401</v>
      </c>
      <c r="DT12" s="68"/>
      <c r="DU12" s="68"/>
      <c r="DV12" s="68" t="s">
        <v>783</v>
      </c>
      <c r="DW12" s="68"/>
      <c r="DX12" s="68"/>
      <c r="DY12" s="68" t="s">
        <v>402</v>
      </c>
      <c r="DZ12" s="68"/>
      <c r="EA12" s="68"/>
      <c r="EB12" s="68" t="s">
        <v>403</v>
      </c>
      <c r="EC12" s="68"/>
      <c r="ED12" s="68"/>
      <c r="EE12" s="68" t="s">
        <v>404</v>
      </c>
      <c r="EF12" s="68"/>
      <c r="EG12" s="68"/>
      <c r="EH12" s="68" t="s">
        <v>405</v>
      </c>
      <c r="EI12" s="68"/>
      <c r="EJ12" s="68"/>
      <c r="EK12" s="69" t="s">
        <v>406</v>
      </c>
      <c r="EL12" s="69"/>
      <c r="EM12" s="69"/>
      <c r="EN12" s="68" t="s">
        <v>794</v>
      </c>
      <c r="EO12" s="68"/>
      <c r="EP12" s="68"/>
      <c r="EQ12" s="68" t="s">
        <v>407</v>
      </c>
      <c r="ER12" s="68"/>
      <c r="ES12" s="68"/>
      <c r="ET12" s="68" t="s">
        <v>408</v>
      </c>
      <c r="EU12" s="68"/>
      <c r="EV12" s="68"/>
      <c r="EW12" s="68" t="s">
        <v>800</v>
      </c>
      <c r="EX12" s="68"/>
      <c r="EY12" s="68"/>
      <c r="EZ12" s="68" t="s">
        <v>410</v>
      </c>
      <c r="FA12" s="68"/>
      <c r="FB12" s="68"/>
      <c r="FC12" s="68" t="s">
        <v>411</v>
      </c>
      <c r="FD12" s="68"/>
      <c r="FE12" s="68"/>
      <c r="FF12" s="68" t="s">
        <v>409</v>
      </c>
      <c r="FG12" s="68"/>
      <c r="FH12" s="68"/>
      <c r="FI12" s="68" t="s">
        <v>805</v>
      </c>
      <c r="FJ12" s="68"/>
      <c r="FK12" s="68"/>
      <c r="FL12" s="68" t="s">
        <v>412</v>
      </c>
      <c r="FM12" s="68"/>
      <c r="FN12" s="68"/>
      <c r="FO12" s="68" t="s">
        <v>809</v>
      </c>
      <c r="FP12" s="68"/>
      <c r="FQ12" s="68"/>
      <c r="FR12" s="68" t="s">
        <v>414</v>
      </c>
      <c r="FS12" s="68"/>
      <c r="FT12" s="68"/>
      <c r="FU12" s="69" t="s">
        <v>987</v>
      </c>
      <c r="FV12" s="69"/>
      <c r="FW12" s="69"/>
      <c r="FX12" s="68" t="s">
        <v>988</v>
      </c>
      <c r="FY12" s="68"/>
      <c r="FZ12" s="68"/>
      <c r="GA12" s="68" t="s">
        <v>418</v>
      </c>
      <c r="GB12" s="68"/>
      <c r="GC12" s="68"/>
      <c r="GD12" s="68" t="s">
        <v>815</v>
      </c>
      <c r="GE12" s="68"/>
      <c r="GF12" s="68"/>
      <c r="GG12" s="68" t="s">
        <v>421</v>
      </c>
      <c r="GH12" s="68"/>
      <c r="GI12" s="68"/>
      <c r="GJ12" s="68" t="s">
        <v>821</v>
      </c>
      <c r="GK12" s="68"/>
      <c r="GL12" s="68"/>
      <c r="GM12" s="68" t="s">
        <v>825</v>
      </c>
      <c r="GN12" s="68"/>
      <c r="GO12" s="68"/>
      <c r="GP12" s="68" t="s">
        <v>989</v>
      </c>
      <c r="GQ12" s="68"/>
      <c r="GR12" s="68"/>
    </row>
    <row r="13" spans="1:254" ht="93.75" customHeight="1">
      <c r="A13" s="72"/>
      <c r="B13" s="72"/>
      <c r="C13" s="36" t="s">
        <v>716</v>
      </c>
      <c r="D13" s="36" t="s">
        <v>717</v>
      </c>
      <c r="E13" s="36" t="s">
        <v>16</v>
      </c>
      <c r="F13" s="36" t="s">
        <v>297</v>
      </c>
      <c r="G13" s="36" t="s">
        <v>719</v>
      </c>
      <c r="H13" s="36" t="s">
        <v>720</v>
      </c>
      <c r="I13" s="36" t="s">
        <v>130</v>
      </c>
      <c r="J13" s="36" t="s">
        <v>722</v>
      </c>
      <c r="K13" s="36" t="s">
        <v>723</v>
      </c>
      <c r="L13" s="36" t="s">
        <v>298</v>
      </c>
      <c r="M13" s="36" t="s">
        <v>299</v>
      </c>
      <c r="N13" s="36" t="s">
        <v>300</v>
      </c>
      <c r="O13" s="36" t="s">
        <v>725</v>
      </c>
      <c r="P13" s="36" t="s">
        <v>725</v>
      </c>
      <c r="Q13" s="36" t="s">
        <v>726</v>
      </c>
      <c r="R13" s="36" t="s">
        <v>728</v>
      </c>
      <c r="S13" s="36" t="s">
        <v>729</v>
      </c>
      <c r="T13" s="36" t="s">
        <v>730</v>
      </c>
      <c r="U13" s="36" t="s">
        <v>732</v>
      </c>
      <c r="V13" s="36" t="s">
        <v>733</v>
      </c>
      <c r="W13" s="36" t="s">
        <v>734</v>
      </c>
      <c r="X13" s="36" t="s">
        <v>49</v>
      </c>
      <c r="Y13" s="36" t="s">
        <v>54</v>
      </c>
      <c r="Z13" s="36" t="s">
        <v>56</v>
      </c>
      <c r="AA13" s="36" t="s">
        <v>301</v>
      </c>
      <c r="AB13" s="36" t="s">
        <v>302</v>
      </c>
      <c r="AC13" s="36" t="s">
        <v>303</v>
      </c>
      <c r="AD13" s="36" t="s">
        <v>304</v>
      </c>
      <c r="AE13" s="36" t="s">
        <v>305</v>
      </c>
      <c r="AF13" s="36" t="s">
        <v>735</v>
      </c>
      <c r="AG13" s="36" t="s">
        <v>310</v>
      </c>
      <c r="AH13" s="36" t="s">
        <v>311</v>
      </c>
      <c r="AI13" s="36" t="s">
        <v>737</v>
      </c>
      <c r="AJ13" s="36" t="s">
        <v>57</v>
      </c>
      <c r="AK13" s="36" t="s">
        <v>738</v>
      </c>
      <c r="AL13" s="36" t="s">
        <v>313</v>
      </c>
      <c r="AM13" s="36" t="s">
        <v>314</v>
      </c>
      <c r="AN13" s="36" t="s">
        <v>315</v>
      </c>
      <c r="AO13" s="36" t="s">
        <v>316</v>
      </c>
      <c r="AP13" s="36" t="s">
        <v>66</v>
      </c>
      <c r="AQ13" s="36" t="s">
        <v>622</v>
      </c>
      <c r="AR13" s="36" t="s">
        <v>67</v>
      </c>
      <c r="AS13" s="36" t="s">
        <v>740</v>
      </c>
      <c r="AT13" s="36" t="s">
        <v>741</v>
      </c>
      <c r="AU13" s="36" t="s">
        <v>28</v>
      </c>
      <c r="AV13" s="36" t="s">
        <v>320</v>
      </c>
      <c r="AW13" s="36" t="s">
        <v>321</v>
      </c>
      <c r="AX13" s="36" t="s">
        <v>322</v>
      </c>
      <c r="AY13" s="36" t="s">
        <v>323</v>
      </c>
      <c r="AZ13" s="36" t="s">
        <v>742</v>
      </c>
      <c r="BA13" s="36" t="s">
        <v>47</v>
      </c>
      <c r="BB13" s="36" t="s">
        <v>743</v>
      </c>
      <c r="BC13" s="36" t="s">
        <v>325</v>
      </c>
      <c r="BD13" s="36" t="s">
        <v>744</v>
      </c>
      <c r="BE13" s="36" t="s">
        <v>25</v>
      </c>
      <c r="BF13" s="36" t="s">
        <v>326</v>
      </c>
      <c r="BG13" s="36" t="s">
        <v>50</v>
      </c>
      <c r="BH13" s="36" t="s">
        <v>746</v>
      </c>
      <c r="BI13" s="36" t="s">
        <v>747</v>
      </c>
      <c r="BJ13" s="36" t="s">
        <v>748</v>
      </c>
      <c r="BK13" s="36" t="s">
        <v>151</v>
      </c>
      <c r="BL13" s="36" t="s">
        <v>317</v>
      </c>
      <c r="BM13" s="36" t="s">
        <v>318</v>
      </c>
      <c r="BN13" s="36" t="s">
        <v>146</v>
      </c>
      <c r="BO13" s="36" t="s">
        <v>20</v>
      </c>
      <c r="BP13" s="36" t="s">
        <v>749</v>
      </c>
      <c r="BQ13" s="36" t="s">
        <v>21</v>
      </c>
      <c r="BR13" s="36" t="s">
        <v>750</v>
      </c>
      <c r="BS13" s="36" t="s">
        <v>751</v>
      </c>
      <c r="BT13" s="36" t="s">
        <v>330</v>
      </c>
      <c r="BU13" s="36" t="s">
        <v>331</v>
      </c>
      <c r="BV13" s="36" t="s">
        <v>332</v>
      </c>
      <c r="BW13" s="36" t="s">
        <v>753</v>
      </c>
      <c r="BX13" s="36" t="s">
        <v>754</v>
      </c>
      <c r="BY13" s="36" t="s">
        <v>755</v>
      </c>
      <c r="BZ13" s="36" t="s">
        <v>59</v>
      </c>
      <c r="CA13" s="36" t="s">
        <v>60</v>
      </c>
      <c r="CB13" s="36" t="s">
        <v>346</v>
      </c>
      <c r="CC13" s="36" t="s">
        <v>757</v>
      </c>
      <c r="CD13" s="36" t="s">
        <v>758</v>
      </c>
      <c r="CE13" s="36" t="s">
        <v>759</v>
      </c>
      <c r="CF13" s="36" t="s">
        <v>760</v>
      </c>
      <c r="CG13" s="36" t="s">
        <v>761</v>
      </c>
      <c r="CH13" s="36" t="s">
        <v>762</v>
      </c>
      <c r="CI13" s="36" t="s">
        <v>347</v>
      </c>
      <c r="CJ13" s="36" t="s">
        <v>348</v>
      </c>
      <c r="CK13" s="36" t="s">
        <v>349</v>
      </c>
      <c r="CL13" s="36" t="s">
        <v>350</v>
      </c>
      <c r="CM13" s="36" t="s">
        <v>351</v>
      </c>
      <c r="CN13" s="36" t="s">
        <v>763</v>
      </c>
      <c r="CO13" s="36" t="s">
        <v>764</v>
      </c>
      <c r="CP13" s="36" t="s">
        <v>765</v>
      </c>
      <c r="CQ13" s="36" t="s">
        <v>766</v>
      </c>
      <c r="CR13" s="36" t="s">
        <v>62</v>
      </c>
      <c r="CS13" s="36" t="s">
        <v>767</v>
      </c>
      <c r="CT13" s="36" t="s">
        <v>63</v>
      </c>
      <c r="CU13" s="36" t="s">
        <v>362</v>
      </c>
      <c r="CV13" s="36" t="s">
        <v>363</v>
      </c>
      <c r="CW13" s="36" t="s">
        <v>364</v>
      </c>
      <c r="CX13" s="36" t="s">
        <v>356</v>
      </c>
      <c r="CY13" s="36" t="s">
        <v>357</v>
      </c>
      <c r="CZ13" s="36" t="s">
        <v>358</v>
      </c>
      <c r="DA13" s="36" t="s">
        <v>359</v>
      </c>
      <c r="DB13" s="36" t="s">
        <v>360</v>
      </c>
      <c r="DC13" s="36" t="s">
        <v>361</v>
      </c>
      <c r="DD13" s="36" t="s">
        <v>365</v>
      </c>
      <c r="DE13" s="36" t="s">
        <v>769</v>
      </c>
      <c r="DF13" s="36" t="s">
        <v>770</v>
      </c>
      <c r="DG13" s="36" t="s">
        <v>369</v>
      </c>
      <c r="DH13" s="36" t="s">
        <v>370</v>
      </c>
      <c r="DI13" s="36" t="s">
        <v>772</v>
      </c>
      <c r="DJ13" s="36" t="s">
        <v>773</v>
      </c>
      <c r="DK13" s="36" t="s">
        <v>366</v>
      </c>
      <c r="DL13" s="36" t="s">
        <v>774</v>
      </c>
      <c r="DM13" s="36" t="s">
        <v>367</v>
      </c>
      <c r="DN13" s="36" t="s">
        <v>776</v>
      </c>
      <c r="DO13" s="36" t="s">
        <v>777</v>
      </c>
      <c r="DP13" s="36" t="s">
        <v>368</v>
      </c>
      <c r="DQ13" s="36" t="s">
        <v>778</v>
      </c>
      <c r="DR13" s="36" t="s">
        <v>779</v>
      </c>
      <c r="DS13" s="36" t="s">
        <v>780</v>
      </c>
      <c r="DT13" s="36" t="s">
        <v>781</v>
      </c>
      <c r="DU13" s="36" t="s">
        <v>782</v>
      </c>
      <c r="DV13" s="36" t="s">
        <v>784</v>
      </c>
      <c r="DW13" s="36" t="s">
        <v>785</v>
      </c>
      <c r="DX13" s="36" t="s">
        <v>985</v>
      </c>
      <c r="DY13" s="36" t="s">
        <v>786</v>
      </c>
      <c r="DZ13" s="36" t="s">
        <v>986</v>
      </c>
      <c r="EA13" s="36" t="s">
        <v>787</v>
      </c>
      <c r="EB13" s="36" t="s">
        <v>372</v>
      </c>
      <c r="EC13" s="36" t="s">
        <v>373</v>
      </c>
      <c r="ED13" s="36" t="s">
        <v>788</v>
      </c>
      <c r="EE13" s="36" t="s">
        <v>202</v>
      </c>
      <c r="EF13" s="36" t="s">
        <v>374</v>
      </c>
      <c r="EG13" s="36" t="s">
        <v>789</v>
      </c>
      <c r="EH13" s="36" t="s">
        <v>375</v>
      </c>
      <c r="EI13" s="36" t="s">
        <v>376</v>
      </c>
      <c r="EJ13" s="36" t="s">
        <v>790</v>
      </c>
      <c r="EK13" s="36" t="s">
        <v>791</v>
      </c>
      <c r="EL13" s="36" t="s">
        <v>792</v>
      </c>
      <c r="EM13" s="36" t="s">
        <v>793</v>
      </c>
      <c r="EN13" s="36" t="s">
        <v>377</v>
      </c>
      <c r="EO13" s="36" t="s">
        <v>378</v>
      </c>
      <c r="EP13" s="36" t="s">
        <v>795</v>
      </c>
      <c r="EQ13" s="36" t="s">
        <v>379</v>
      </c>
      <c r="ER13" s="36" t="s">
        <v>380</v>
      </c>
      <c r="ES13" s="36" t="s">
        <v>796</v>
      </c>
      <c r="ET13" s="36" t="s">
        <v>797</v>
      </c>
      <c r="EU13" s="36" t="s">
        <v>798</v>
      </c>
      <c r="EV13" s="36" t="s">
        <v>799</v>
      </c>
      <c r="EW13" s="36" t="s">
        <v>801</v>
      </c>
      <c r="EX13" s="36" t="s">
        <v>802</v>
      </c>
      <c r="EY13" s="36" t="s">
        <v>803</v>
      </c>
      <c r="EZ13" s="36" t="s">
        <v>66</v>
      </c>
      <c r="FA13" s="36" t="s">
        <v>69</v>
      </c>
      <c r="FB13" s="36" t="s">
        <v>67</v>
      </c>
      <c r="FC13" s="36" t="s">
        <v>384</v>
      </c>
      <c r="FD13" s="36" t="s">
        <v>385</v>
      </c>
      <c r="FE13" s="36" t="s">
        <v>804</v>
      </c>
      <c r="FF13" s="36" t="s">
        <v>381</v>
      </c>
      <c r="FG13" s="36" t="s">
        <v>382</v>
      </c>
      <c r="FH13" s="36" t="s">
        <v>383</v>
      </c>
      <c r="FI13" s="36" t="s">
        <v>806</v>
      </c>
      <c r="FJ13" s="36" t="s">
        <v>807</v>
      </c>
      <c r="FK13" s="36" t="s">
        <v>808</v>
      </c>
      <c r="FL13" s="36" t="s">
        <v>386</v>
      </c>
      <c r="FM13" s="36" t="s">
        <v>387</v>
      </c>
      <c r="FN13" s="36" t="s">
        <v>388</v>
      </c>
      <c r="FO13" s="36" t="s">
        <v>810</v>
      </c>
      <c r="FP13" s="36" t="s">
        <v>811</v>
      </c>
      <c r="FQ13" s="36" t="s">
        <v>812</v>
      </c>
      <c r="FR13" s="36" t="s">
        <v>389</v>
      </c>
      <c r="FS13" s="36" t="s">
        <v>389</v>
      </c>
      <c r="FT13" s="36" t="s">
        <v>390</v>
      </c>
      <c r="FU13" s="36" t="s">
        <v>391</v>
      </c>
      <c r="FV13" s="36" t="s">
        <v>163</v>
      </c>
      <c r="FW13" s="36" t="s">
        <v>392</v>
      </c>
      <c r="FX13" s="36" t="s">
        <v>393</v>
      </c>
      <c r="FY13" s="36" t="s">
        <v>813</v>
      </c>
      <c r="FZ13" s="36" t="s">
        <v>814</v>
      </c>
      <c r="GA13" s="36" t="s">
        <v>415</v>
      </c>
      <c r="GB13" s="36" t="s">
        <v>416</v>
      </c>
      <c r="GC13" s="36" t="s">
        <v>417</v>
      </c>
      <c r="GD13" s="36" t="s">
        <v>816</v>
      </c>
      <c r="GE13" s="36" t="s">
        <v>817</v>
      </c>
      <c r="GF13" s="36" t="s">
        <v>818</v>
      </c>
      <c r="GG13" s="36" t="s">
        <v>422</v>
      </c>
      <c r="GH13" s="36" t="s">
        <v>819</v>
      </c>
      <c r="GI13" s="36" t="s">
        <v>820</v>
      </c>
      <c r="GJ13" s="36" t="s">
        <v>822</v>
      </c>
      <c r="GK13" s="36" t="s">
        <v>823</v>
      </c>
      <c r="GL13" s="36" t="s">
        <v>824</v>
      </c>
      <c r="GM13" s="36" t="s">
        <v>423</v>
      </c>
      <c r="GN13" s="36" t="s">
        <v>424</v>
      </c>
      <c r="GO13" s="36" t="s">
        <v>425</v>
      </c>
      <c r="GP13" s="36" t="s">
        <v>826</v>
      </c>
      <c r="GQ13" s="36" t="s">
        <v>827</v>
      </c>
      <c r="GR13" s="36" t="s">
        <v>828</v>
      </c>
    </row>
    <row r="14" spans="1:254" ht="19.5" thickBot="1">
      <c r="A14" s="15">
        <v>1</v>
      </c>
      <c r="B14" s="51" t="s">
        <v>1071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9.5" thickBot="1">
      <c r="A15" s="2">
        <v>2</v>
      </c>
      <c r="B15" s="51" t="s">
        <v>1072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/>
      <c r="FT15" s="4">
        <v>1</v>
      </c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9.5" thickBot="1">
      <c r="A16" s="2">
        <v>3</v>
      </c>
      <c r="B16" s="51" t="s">
        <v>1073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9.5" thickBot="1">
      <c r="A17" s="2">
        <v>4</v>
      </c>
      <c r="B17" s="51" t="s">
        <v>1074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9.5" thickBot="1">
      <c r="A18" s="2">
        <v>5</v>
      </c>
      <c r="B18" s="51" t="s">
        <v>1063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9.5" thickBot="1">
      <c r="A19" s="2">
        <v>6</v>
      </c>
      <c r="B19" s="51" t="s">
        <v>1064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9.5" thickBot="1">
      <c r="A20" s="2">
        <v>7</v>
      </c>
      <c r="B20" s="51" t="s">
        <v>1075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9.5" thickBot="1">
      <c r="A21" s="45">
        <v>8</v>
      </c>
      <c r="B21" s="51" t="s">
        <v>1065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9.5" thickBot="1">
      <c r="A22" s="45">
        <v>9</v>
      </c>
      <c r="B22" s="51" t="s">
        <v>1076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9.5" thickBot="1">
      <c r="A23" s="45">
        <v>10</v>
      </c>
      <c r="B23" s="51" t="s">
        <v>1077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9.5" thickBot="1">
      <c r="A24" s="45">
        <v>11</v>
      </c>
      <c r="B24" s="51" t="s">
        <v>1078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9.5" thickBot="1">
      <c r="A25" s="45">
        <v>12</v>
      </c>
      <c r="B25" s="51" t="s">
        <v>1066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9.5" thickBot="1">
      <c r="A26" s="45">
        <v>13</v>
      </c>
      <c r="B26" s="51" t="s">
        <v>1079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9.5" thickBot="1">
      <c r="A27" s="45">
        <v>14</v>
      </c>
      <c r="B27" s="51" t="s">
        <v>1080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9.5" thickBot="1">
      <c r="A28" s="45">
        <v>15</v>
      </c>
      <c r="B28" s="51" t="s">
        <v>1067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/>
      <c r="FT28" s="4">
        <v>1</v>
      </c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9.5" thickBot="1">
      <c r="A29" s="45">
        <v>16</v>
      </c>
      <c r="B29" s="51" t="s">
        <v>1081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9.5" thickBot="1">
      <c r="A30" s="45">
        <v>17</v>
      </c>
      <c r="B30" s="51" t="s">
        <v>1082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9.5" thickBot="1">
      <c r="A31" s="45">
        <v>18</v>
      </c>
      <c r="B31" s="51" t="s">
        <v>1068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9.5" thickBot="1">
      <c r="A32" s="45">
        <v>19</v>
      </c>
      <c r="B32" s="51" t="s">
        <v>1083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9.5" thickBot="1">
      <c r="A33" s="45">
        <v>20</v>
      </c>
      <c r="B33" s="51" t="s">
        <v>1084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/>
      <c r="FT33" s="4">
        <v>1</v>
      </c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9.5" thickBot="1">
      <c r="A34" s="45">
        <v>21</v>
      </c>
      <c r="B34" s="53" t="s">
        <v>1085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9.5" thickBot="1">
      <c r="A35" s="45">
        <v>22</v>
      </c>
      <c r="B35" s="51" t="s">
        <v>1075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9.5" thickBot="1">
      <c r="A36" s="45">
        <v>23</v>
      </c>
      <c r="B36" s="51" t="s">
        <v>1069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9.5" thickBot="1">
      <c r="A37" s="45">
        <v>24</v>
      </c>
      <c r="B37" s="49" t="s">
        <v>1070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41" t="s">
        <v>75</v>
      </c>
      <c r="B38" s="4"/>
      <c r="C38" s="45">
        <v>19</v>
      </c>
      <c r="D38" s="45">
        <v>5</v>
      </c>
      <c r="E38" s="45">
        <v>0</v>
      </c>
      <c r="F38" s="45">
        <v>15</v>
      </c>
      <c r="G38" s="45">
        <v>9</v>
      </c>
      <c r="H38" s="45">
        <v>0</v>
      </c>
      <c r="I38" s="45">
        <v>19</v>
      </c>
      <c r="J38" s="45">
        <v>5</v>
      </c>
      <c r="K38" s="45">
        <v>0</v>
      </c>
      <c r="L38" s="45">
        <v>19</v>
      </c>
      <c r="M38" s="45">
        <v>5</v>
      </c>
      <c r="N38" s="45">
        <v>0</v>
      </c>
      <c r="O38" s="45">
        <v>17</v>
      </c>
      <c r="P38" s="45">
        <v>7</v>
      </c>
      <c r="Q38" s="45">
        <v>0</v>
      </c>
      <c r="R38" s="45">
        <v>16</v>
      </c>
      <c r="S38" s="45">
        <v>8</v>
      </c>
      <c r="T38" s="45">
        <v>0</v>
      </c>
      <c r="U38" s="45">
        <v>16</v>
      </c>
      <c r="V38" s="45">
        <v>8</v>
      </c>
      <c r="W38" s="45">
        <v>0</v>
      </c>
      <c r="X38" s="45">
        <v>15</v>
      </c>
      <c r="Y38" s="45">
        <v>9</v>
      </c>
      <c r="Z38" s="45">
        <v>0</v>
      </c>
      <c r="AA38" s="45">
        <v>14</v>
      </c>
      <c r="AB38" s="45">
        <v>10</v>
      </c>
      <c r="AC38" s="45">
        <v>0</v>
      </c>
      <c r="AD38" s="45">
        <v>14</v>
      </c>
      <c r="AE38" s="45">
        <v>10</v>
      </c>
      <c r="AF38" s="45">
        <v>0</v>
      </c>
      <c r="AG38" s="45">
        <v>15</v>
      </c>
      <c r="AH38" s="45">
        <v>9</v>
      </c>
      <c r="AI38" s="45">
        <v>0</v>
      </c>
      <c r="AJ38" s="45">
        <v>12</v>
      </c>
      <c r="AK38" s="45">
        <v>12</v>
      </c>
      <c r="AL38" s="45">
        <v>0</v>
      </c>
      <c r="AM38" s="45">
        <v>13</v>
      </c>
      <c r="AN38" s="45">
        <v>11</v>
      </c>
      <c r="AO38" s="45">
        <v>0</v>
      </c>
      <c r="AP38" s="45">
        <v>14</v>
      </c>
      <c r="AQ38" s="45">
        <v>10</v>
      </c>
      <c r="AR38" s="45">
        <v>0</v>
      </c>
      <c r="AS38" s="45">
        <v>15</v>
      </c>
      <c r="AT38" s="45">
        <v>9</v>
      </c>
      <c r="AU38" s="45">
        <v>0</v>
      </c>
      <c r="AV38" s="45">
        <v>13</v>
      </c>
      <c r="AW38" s="45">
        <v>11</v>
      </c>
      <c r="AX38" s="45">
        <v>0</v>
      </c>
      <c r="AY38" s="45">
        <v>15</v>
      </c>
      <c r="AZ38" s="45">
        <v>9</v>
      </c>
      <c r="BA38" s="45">
        <v>0</v>
      </c>
      <c r="BB38" s="45">
        <v>13</v>
      </c>
      <c r="BC38" s="45">
        <v>11</v>
      </c>
      <c r="BD38" s="45">
        <v>0</v>
      </c>
      <c r="BE38" s="45">
        <v>13</v>
      </c>
      <c r="BF38" s="45">
        <v>11</v>
      </c>
      <c r="BG38" s="45">
        <v>0</v>
      </c>
      <c r="BH38" s="45">
        <v>15</v>
      </c>
      <c r="BI38" s="45">
        <v>9</v>
      </c>
      <c r="BJ38" s="45">
        <v>0</v>
      </c>
      <c r="BK38" s="45">
        <v>14</v>
      </c>
      <c r="BL38" s="45">
        <v>10</v>
      </c>
      <c r="BM38" s="45">
        <v>0</v>
      </c>
      <c r="BN38" s="45">
        <v>13</v>
      </c>
      <c r="BO38" s="45">
        <v>11</v>
      </c>
      <c r="BP38" s="45">
        <v>0</v>
      </c>
      <c r="BQ38" s="45">
        <v>12</v>
      </c>
      <c r="BR38" s="45">
        <v>12</v>
      </c>
      <c r="BS38" s="45">
        <v>0</v>
      </c>
      <c r="BT38" s="45">
        <v>14</v>
      </c>
      <c r="BU38" s="45">
        <v>10</v>
      </c>
      <c r="BV38" s="45">
        <v>0</v>
      </c>
      <c r="BW38" s="45">
        <v>15</v>
      </c>
      <c r="BX38" s="45">
        <v>9</v>
      </c>
      <c r="BY38" s="45">
        <v>0</v>
      </c>
      <c r="BZ38" s="45">
        <v>14</v>
      </c>
      <c r="CA38" s="45">
        <v>10</v>
      </c>
      <c r="CB38" s="45">
        <v>0</v>
      </c>
      <c r="CC38" s="45">
        <v>11</v>
      </c>
      <c r="CD38" s="45">
        <v>13</v>
      </c>
      <c r="CE38" s="45">
        <v>0</v>
      </c>
      <c r="CF38" s="45">
        <v>11</v>
      </c>
      <c r="CG38" s="45">
        <v>13</v>
      </c>
      <c r="CH38" s="45">
        <v>0</v>
      </c>
      <c r="CI38" s="45">
        <v>14</v>
      </c>
      <c r="CJ38" s="45">
        <v>10</v>
      </c>
      <c r="CK38" s="45">
        <v>0</v>
      </c>
      <c r="CL38" s="45">
        <v>13</v>
      </c>
      <c r="CM38" s="45">
        <v>11</v>
      </c>
      <c r="CN38" s="45">
        <v>0</v>
      </c>
      <c r="CO38" s="45">
        <v>14</v>
      </c>
      <c r="CP38" s="45">
        <v>10</v>
      </c>
      <c r="CQ38" s="45">
        <v>0</v>
      </c>
      <c r="CR38" s="45">
        <v>14</v>
      </c>
      <c r="CS38" s="45">
        <v>10</v>
      </c>
      <c r="CT38" s="45">
        <v>0</v>
      </c>
      <c r="CU38" s="45">
        <v>14</v>
      </c>
      <c r="CV38" s="45">
        <v>10</v>
      </c>
      <c r="CW38" s="45">
        <v>0</v>
      </c>
      <c r="CX38" s="45">
        <v>16</v>
      </c>
      <c r="CY38" s="45">
        <v>8</v>
      </c>
      <c r="CZ38" s="45">
        <v>0</v>
      </c>
      <c r="DA38" s="45">
        <v>16</v>
      </c>
      <c r="DB38" s="45">
        <v>8</v>
      </c>
      <c r="DC38" s="45">
        <v>0</v>
      </c>
      <c r="DD38" s="45">
        <v>16</v>
      </c>
      <c r="DE38" s="45">
        <v>8</v>
      </c>
      <c r="DF38" s="45">
        <v>0</v>
      </c>
      <c r="DG38" s="45">
        <v>15</v>
      </c>
      <c r="DH38" s="45">
        <v>9</v>
      </c>
      <c r="DI38" s="45">
        <v>0</v>
      </c>
      <c r="DJ38" s="45">
        <v>14</v>
      </c>
      <c r="DK38" s="45">
        <v>10</v>
      </c>
      <c r="DL38" s="45">
        <v>0</v>
      </c>
      <c r="DM38" s="45">
        <v>14</v>
      </c>
      <c r="DN38" s="45">
        <v>10</v>
      </c>
      <c r="DO38" s="45">
        <v>0</v>
      </c>
      <c r="DP38" s="45">
        <v>14</v>
      </c>
      <c r="DQ38" s="45">
        <v>10</v>
      </c>
      <c r="DR38" s="45">
        <v>0</v>
      </c>
      <c r="DS38" s="45">
        <v>14</v>
      </c>
      <c r="DT38" s="45">
        <v>10</v>
      </c>
      <c r="DU38" s="45">
        <v>0</v>
      </c>
      <c r="DV38" s="45">
        <v>18</v>
      </c>
      <c r="DW38" s="45">
        <v>6</v>
      </c>
      <c r="DX38" s="45">
        <v>0</v>
      </c>
      <c r="DY38" s="45">
        <v>17</v>
      </c>
      <c r="DZ38" s="45">
        <v>7</v>
      </c>
      <c r="EA38" s="45">
        <v>0</v>
      </c>
      <c r="EB38" s="45">
        <v>16</v>
      </c>
      <c r="EC38" s="45">
        <v>8</v>
      </c>
      <c r="ED38" s="45">
        <v>0</v>
      </c>
      <c r="EE38" s="45">
        <v>19</v>
      </c>
      <c r="EF38" s="45">
        <v>5</v>
      </c>
      <c r="EG38" s="45">
        <v>0</v>
      </c>
      <c r="EH38" s="45">
        <v>15</v>
      </c>
      <c r="EI38" s="45">
        <v>9</v>
      </c>
      <c r="EJ38" s="45">
        <v>0</v>
      </c>
      <c r="EK38" s="45">
        <v>17</v>
      </c>
      <c r="EL38" s="45">
        <v>7</v>
      </c>
      <c r="EM38" s="45">
        <v>0</v>
      </c>
      <c r="EN38" s="45">
        <v>14</v>
      </c>
      <c r="EO38" s="45">
        <v>10</v>
      </c>
      <c r="EP38" s="45">
        <v>0</v>
      </c>
      <c r="EQ38" s="45">
        <v>14</v>
      </c>
      <c r="ER38" s="45">
        <v>10</v>
      </c>
      <c r="ES38" s="45">
        <v>0</v>
      </c>
      <c r="ET38" s="45">
        <v>16</v>
      </c>
      <c r="EU38" s="45">
        <v>8</v>
      </c>
      <c r="EV38" s="45">
        <v>0</v>
      </c>
      <c r="EW38" s="45">
        <v>14</v>
      </c>
      <c r="EX38" s="45">
        <v>10</v>
      </c>
      <c r="EY38" s="45">
        <v>0</v>
      </c>
      <c r="EZ38" s="45">
        <v>14</v>
      </c>
      <c r="FA38" s="45">
        <v>10</v>
      </c>
      <c r="FB38" s="45">
        <v>0</v>
      </c>
      <c r="FC38" s="45">
        <v>14</v>
      </c>
      <c r="FD38" s="45">
        <v>10</v>
      </c>
      <c r="FE38" s="45">
        <v>0</v>
      </c>
      <c r="FF38" s="45">
        <v>14</v>
      </c>
      <c r="FG38" s="45">
        <v>10</v>
      </c>
      <c r="FH38" s="45">
        <v>0</v>
      </c>
      <c r="FI38" s="45">
        <v>13</v>
      </c>
      <c r="FJ38" s="45">
        <v>11</v>
      </c>
      <c r="FK38" s="45">
        <v>0</v>
      </c>
      <c r="FL38" s="45">
        <v>14</v>
      </c>
      <c r="FM38" s="45">
        <v>10</v>
      </c>
      <c r="FN38" s="45">
        <v>0</v>
      </c>
      <c r="FO38" s="45">
        <v>14</v>
      </c>
      <c r="FP38" s="45">
        <v>10</v>
      </c>
      <c r="FQ38" s="45">
        <v>0</v>
      </c>
      <c r="FR38" s="45">
        <v>0</v>
      </c>
      <c r="FS38" s="45">
        <v>15</v>
      </c>
      <c r="FT38" s="45">
        <v>9</v>
      </c>
      <c r="FU38" s="45">
        <v>12</v>
      </c>
      <c r="FV38" s="45">
        <v>12</v>
      </c>
      <c r="FW38" s="45">
        <v>0</v>
      </c>
      <c r="FX38" s="45">
        <v>15</v>
      </c>
      <c r="FY38" s="45">
        <v>9</v>
      </c>
      <c r="FZ38" s="45">
        <v>0</v>
      </c>
      <c r="GA38" s="45">
        <v>14</v>
      </c>
      <c r="GB38" s="45">
        <v>10</v>
      </c>
      <c r="GC38" s="45">
        <v>0</v>
      </c>
      <c r="GD38" s="45">
        <v>14</v>
      </c>
      <c r="GE38" s="45">
        <v>10</v>
      </c>
      <c r="GF38" s="45">
        <v>0</v>
      </c>
      <c r="GG38" s="45">
        <v>14</v>
      </c>
      <c r="GH38" s="45">
        <v>10</v>
      </c>
      <c r="GI38" s="45">
        <v>0</v>
      </c>
      <c r="GJ38" s="45">
        <v>14</v>
      </c>
      <c r="GK38" s="45">
        <v>10</v>
      </c>
      <c r="GL38" s="45">
        <v>0</v>
      </c>
      <c r="GM38" s="45">
        <v>14</v>
      </c>
      <c r="GN38" s="45">
        <v>10</v>
      </c>
      <c r="GO38" s="45">
        <v>0</v>
      </c>
      <c r="GP38" s="45">
        <v>14</v>
      </c>
      <c r="GQ38" s="45">
        <v>10</v>
      </c>
      <c r="GR38" s="45">
        <v>0</v>
      </c>
    </row>
    <row r="39" spans="1:254" ht="37.5" customHeight="1">
      <c r="A39" s="43" t="s">
        <v>621</v>
      </c>
      <c r="B39" s="42"/>
      <c r="C39" s="9">
        <f>C38/24%</f>
        <v>79.166666666666671</v>
      </c>
      <c r="D39" s="9">
        <f>D38/24%</f>
        <v>20.833333333333336</v>
      </c>
      <c r="E39" s="9">
        <f t="shared" ref="E39:BO39" si="0">E38/24%</f>
        <v>0</v>
      </c>
      <c r="F39" s="9">
        <f t="shared" si="0"/>
        <v>62.5</v>
      </c>
      <c r="G39" s="9">
        <f t="shared" si="0"/>
        <v>37.5</v>
      </c>
      <c r="H39" s="9">
        <f t="shared" si="0"/>
        <v>0</v>
      </c>
      <c r="I39" s="9">
        <f t="shared" si="0"/>
        <v>79.166666666666671</v>
      </c>
      <c r="J39" s="9">
        <f t="shared" si="0"/>
        <v>20.833333333333336</v>
      </c>
      <c r="K39" s="9">
        <f t="shared" si="0"/>
        <v>0</v>
      </c>
      <c r="L39" s="9">
        <f t="shared" si="0"/>
        <v>79.166666666666671</v>
      </c>
      <c r="M39" s="9">
        <f t="shared" si="0"/>
        <v>20.833333333333336</v>
      </c>
      <c r="N39" s="9">
        <f t="shared" si="0"/>
        <v>0</v>
      </c>
      <c r="O39" s="9">
        <f t="shared" si="0"/>
        <v>70.833333333333343</v>
      </c>
      <c r="P39" s="9">
        <f t="shared" si="0"/>
        <v>29.166666666666668</v>
      </c>
      <c r="Q39" s="9">
        <f t="shared" si="0"/>
        <v>0</v>
      </c>
      <c r="R39" s="9">
        <f t="shared" si="0"/>
        <v>66.666666666666671</v>
      </c>
      <c r="S39" s="9">
        <f t="shared" si="0"/>
        <v>33.333333333333336</v>
      </c>
      <c r="T39" s="9">
        <f t="shared" si="0"/>
        <v>0</v>
      </c>
      <c r="U39" s="9">
        <f t="shared" si="0"/>
        <v>66.666666666666671</v>
      </c>
      <c r="V39" s="9">
        <f t="shared" si="0"/>
        <v>33.333333333333336</v>
      </c>
      <c r="W39" s="9">
        <f t="shared" si="0"/>
        <v>0</v>
      </c>
      <c r="X39" s="9">
        <f t="shared" si="0"/>
        <v>62.5</v>
      </c>
      <c r="Y39" s="9">
        <f t="shared" si="0"/>
        <v>37.5</v>
      </c>
      <c r="Z39" s="9">
        <f t="shared" si="0"/>
        <v>0</v>
      </c>
      <c r="AA39" s="9">
        <f t="shared" si="0"/>
        <v>58.333333333333336</v>
      </c>
      <c r="AB39" s="9">
        <f t="shared" si="0"/>
        <v>41.666666666666671</v>
      </c>
      <c r="AC39" s="9">
        <f t="shared" si="0"/>
        <v>0</v>
      </c>
      <c r="AD39" s="9">
        <f t="shared" si="0"/>
        <v>58.333333333333336</v>
      </c>
      <c r="AE39" s="9">
        <f t="shared" si="0"/>
        <v>41.666666666666671</v>
      </c>
      <c r="AF39" s="9">
        <f t="shared" si="0"/>
        <v>0</v>
      </c>
      <c r="AG39" s="9">
        <f t="shared" si="0"/>
        <v>62.5</v>
      </c>
      <c r="AH39" s="9">
        <f t="shared" si="0"/>
        <v>37.5</v>
      </c>
      <c r="AI39" s="9">
        <f t="shared" si="0"/>
        <v>0</v>
      </c>
      <c r="AJ39" s="9">
        <f t="shared" si="0"/>
        <v>50</v>
      </c>
      <c r="AK39" s="9">
        <f t="shared" si="0"/>
        <v>50</v>
      </c>
      <c r="AL39" s="9">
        <f t="shared" si="0"/>
        <v>0</v>
      </c>
      <c r="AM39" s="9">
        <f t="shared" si="0"/>
        <v>54.166666666666671</v>
      </c>
      <c r="AN39" s="9">
        <f t="shared" si="0"/>
        <v>45.833333333333336</v>
      </c>
      <c r="AO39" s="9">
        <f t="shared" si="0"/>
        <v>0</v>
      </c>
      <c r="AP39" s="9">
        <f t="shared" si="0"/>
        <v>58.333333333333336</v>
      </c>
      <c r="AQ39" s="9">
        <f t="shared" si="0"/>
        <v>41.666666666666671</v>
      </c>
      <c r="AR39" s="9">
        <f t="shared" si="0"/>
        <v>0</v>
      </c>
      <c r="AS39" s="9">
        <f t="shared" si="0"/>
        <v>62.5</v>
      </c>
      <c r="AT39" s="9">
        <f t="shared" si="0"/>
        <v>37.5</v>
      </c>
      <c r="AU39" s="9">
        <f t="shared" si="0"/>
        <v>0</v>
      </c>
      <c r="AV39" s="9">
        <f t="shared" si="0"/>
        <v>54.166666666666671</v>
      </c>
      <c r="AW39" s="9">
        <f t="shared" si="0"/>
        <v>45.833333333333336</v>
      </c>
      <c r="AX39" s="9">
        <f t="shared" si="0"/>
        <v>0</v>
      </c>
      <c r="AY39" s="9">
        <f t="shared" si="0"/>
        <v>62.5</v>
      </c>
      <c r="AZ39" s="9">
        <f t="shared" si="0"/>
        <v>37.5</v>
      </c>
      <c r="BA39" s="9">
        <f t="shared" si="0"/>
        <v>0</v>
      </c>
      <c r="BB39" s="9">
        <f t="shared" si="0"/>
        <v>54.166666666666671</v>
      </c>
      <c r="BC39" s="9">
        <f t="shared" si="0"/>
        <v>45.833333333333336</v>
      </c>
      <c r="BD39" s="9">
        <f t="shared" si="0"/>
        <v>0</v>
      </c>
      <c r="BE39" s="9">
        <f t="shared" si="0"/>
        <v>54.166666666666671</v>
      </c>
      <c r="BF39" s="9">
        <f t="shared" si="0"/>
        <v>45.833333333333336</v>
      </c>
      <c r="BG39" s="9">
        <f t="shared" si="0"/>
        <v>0</v>
      </c>
      <c r="BH39" s="9">
        <f t="shared" si="0"/>
        <v>62.5</v>
      </c>
      <c r="BI39" s="9">
        <f t="shared" si="0"/>
        <v>37.5</v>
      </c>
      <c r="BJ39" s="9">
        <f t="shared" si="0"/>
        <v>0</v>
      </c>
      <c r="BK39" s="9">
        <f t="shared" si="0"/>
        <v>58.333333333333336</v>
      </c>
      <c r="BL39" s="9">
        <f t="shared" si="0"/>
        <v>41.666666666666671</v>
      </c>
      <c r="BM39" s="9">
        <f t="shared" si="0"/>
        <v>0</v>
      </c>
      <c r="BN39" s="9">
        <f t="shared" si="0"/>
        <v>54.166666666666671</v>
      </c>
      <c r="BO39" s="9">
        <f t="shared" si="0"/>
        <v>45.833333333333336</v>
      </c>
      <c r="BP39" s="9">
        <f t="shared" ref="BP39:EA39" si="1">BP38/24%</f>
        <v>0</v>
      </c>
      <c r="BQ39" s="9">
        <f t="shared" si="1"/>
        <v>50</v>
      </c>
      <c r="BR39" s="9">
        <f t="shared" si="1"/>
        <v>50</v>
      </c>
      <c r="BS39" s="9">
        <f t="shared" si="1"/>
        <v>0</v>
      </c>
      <c r="BT39" s="9">
        <f t="shared" si="1"/>
        <v>58.333333333333336</v>
      </c>
      <c r="BU39" s="9">
        <f t="shared" si="1"/>
        <v>41.666666666666671</v>
      </c>
      <c r="BV39" s="9">
        <f t="shared" si="1"/>
        <v>0</v>
      </c>
      <c r="BW39" s="9">
        <f t="shared" si="1"/>
        <v>62.5</v>
      </c>
      <c r="BX39" s="9">
        <f t="shared" si="1"/>
        <v>37.5</v>
      </c>
      <c r="BY39" s="9">
        <f t="shared" si="1"/>
        <v>0</v>
      </c>
      <c r="BZ39" s="9">
        <f t="shared" si="1"/>
        <v>58.333333333333336</v>
      </c>
      <c r="CA39" s="9">
        <f t="shared" si="1"/>
        <v>41.666666666666671</v>
      </c>
      <c r="CB39" s="9">
        <f t="shared" si="1"/>
        <v>0</v>
      </c>
      <c r="CC39" s="9">
        <f t="shared" si="1"/>
        <v>45.833333333333336</v>
      </c>
      <c r="CD39" s="9">
        <f t="shared" si="1"/>
        <v>54.166666666666671</v>
      </c>
      <c r="CE39" s="9">
        <f t="shared" si="1"/>
        <v>0</v>
      </c>
      <c r="CF39" s="9">
        <f t="shared" si="1"/>
        <v>45.833333333333336</v>
      </c>
      <c r="CG39" s="9">
        <f t="shared" si="1"/>
        <v>54.166666666666671</v>
      </c>
      <c r="CH39" s="9">
        <f t="shared" si="1"/>
        <v>0</v>
      </c>
      <c r="CI39" s="9">
        <f t="shared" si="1"/>
        <v>58.333333333333336</v>
      </c>
      <c r="CJ39" s="9">
        <f t="shared" si="1"/>
        <v>41.666666666666671</v>
      </c>
      <c r="CK39" s="9">
        <f t="shared" si="1"/>
        <v>0</v>
      </c>
      <c r="CL39" s="9">
        <f t="shared" si="1"/>
        <v>54.166666666666671</v>
      </c>
      <c r="CM39" s="9">
        <f t="shared" si="1"/>
        <v>45.833333333333336</v>
      </c>
      <c r="CN39" s="9">
        <f t="shared" si="1"/>
        <v>0</v>
      </c>
      <c r="CO39" s="9">
        <f t="shared" si="1"/>
        <v>58.333333333333336</v>
      </c>
      <c r="CP39" s="9">
        <f t="shared" si="1"/>
        <v>41.666666666666671</v>
      </c>
      <c r="CQ39" s="9">
        <f t="shared" si="1"/>
        <v>0</v>
      </c>
      <c r="CR39" s="9">
        <f t="shared" si="1"/>
        <v>58.333333333333336</v>
      </c>
      <c r="CS39" s="9">
        <f t="shared" si="1"/>
        <v>41.666666666666671</v>
      </c>
      <c r="CT39" s="9">
        <f t="shared" si="1"/>
        <v>0</v>
      </c>
      <c r="CU39" s="9">
        <f t="shared" si="1"/>
        <v>58.333333333333336</v>
      </c>
      <c r="CV39" s="9">
        <f t="shared" si="1"/>
        <v>41.666666666666671</v>
      </c>
      <c r="CW39" s="9">
        <f t="shared" si="1"/>
        <v>0</v>
      </c>
      <c r="CX39" s="9">
        <f t="shared" si="1"/>
        <v>66.666666666666671</v>
      </c>
      <c r="CY39" s="9">
        <f t="shared" si="1"/>
        <v>33.333333333333336</v>
      </c>
      <c r="CZ39" s="9">
        <f t="shared" si="1"/>
        <v>0</v>
      </c>
      <c r="DA39" s="9">
        <f t="shared" si="1"/>
        <v>66.666666666666671</v>
      </c>
      <c r="DB39" s="9">
        <f t="shared" si="1"/>
        <v>33.333333333333336</v>
      </c>
      <c r="DC39" s="9">
        <f t="shared" si="1"/>
        <v>0</v>
      </c>
      <c r="DD39" s="9">
        <f t="shared" si="1"/>
        <v>66.666666666666671</v>
      </c>
      <c r="DE39" s="9">
        <f t="shared" si="1"/>
        <v>33.333333333333336</v>
      </c>
      <c r="DF39" s="9">
        <f t="shared" si="1"/>
        <v>0</v>
      </c>
      <c r="DG39" s="9">
        <f t="shared" si="1"/>
        <v>62.5</v>
      </c>
      <c r="DH39" s="9">
        <f t="shared" si="1"/>
        <v>37.5</v>
      </c>
      <c r="DI39" s="9">
        <f t="shared" si="1"/>
        <v>0</v>
      </c>
      <c r="DJ39" s="9">
        <f t="shared" si="1"/>
        <v>58.333333333333336</v>
      </c>
      <c r="DK39" s="9">
        <f t="shared" si="1"/>
        <v>41.666666666666671</v>
      </c>
      <c r="DL39" s="9">
        <f t="shared" si="1"/>
        <v>0</v>
      </c>
      <c r="DM39" s="9">
        <f t="shared" si="1"/>
        <v>58.333333333333336</v>
      </c>
      <c r="DN39" s="9">
        <f t="shared" si="1"/>
        <v>41.666666666666671</v>
      </c>
      <c r="DO39" s="9">
        <f t="shared" si="1"/>
        <v>0</v>
      </c>
      <c r="DP39" s="9">
        <f t="shared" si="1"/>
        <v>58.333333333333336</v>
      </c>
      <c r="DQ39" s="9">
        <f t="shared" si="1"/>
        <v>41.666666666666671</v>
      </c>
      <c r="DR39" s="9">
        <f t="shared" si="1"/>
        <v>0</v>
      </c>
      <c r="DS39" s="9">
        <f t="shared" si="1"/>
        <v>58.333333333333336</v>
      </c>
      <c r="DT39" s="9">
        <f t="shared" si="1"/>
        <v>41.666666666666671</v>
      </c>
      <c r="DU39" s="9">
        <f t="shared" si="1"/>
        <v>0</v>
      </c>
      <c r="DV39" s="9">
        <f t="shared" si="1"/>
        <v>75</v>
      </c>
      <c r="DW39" s="9">
        <f t="shared" si="1"/>
        <v>25</v>
      </c>
      <c r="DX39" s="9">
        <f t="shared" si="1"/>
        <v>0</v>
      </c>
      <c r="DY39" s="9">
        <f t="shared" si="1"/>
        <v>70.833333333333343</v>
      </c>
      <c r="DZ39" s="9">
        <f t="shared" si="1"/>
        <v>29.166666666666668</v>
      </c>
      <c r="EA39" s="9">
        <f t="shared" si="1"/>
        <v>0</v>
      </c>
      <c r="EB39" s="9">
        <f t="shared" ref="EB39:GM39" si="2">EB38/24%</f>
        <v>66.666666666666671</v>
      </c>
      <c r="EC39" s="9">
        <f t="shared" si="2"/>
        <v>33.333333333333336</v>
      </c>
      <c r="ED39" s="9">
        <f t="shared" si="2"/>
        <v>0</v>
      </c>
      <c r="EE39" s="9">
        <f t="shared" si="2"/>
        <v>79.166666666666671</v>
      </c>
      <c r="EF39" s="9">
        <f t="shared" si="2"/>
        <v>20.833333333333336</v>
      </c>
      <c r="EG39" s="9">
        <f t="shared" si="2"/>
        <v>0</v>
      </c>
      <c r="EH39" s="9">
        <f t="shared" si="2"/>
        <v>62.5</v>
      </c>
      <c r="EI39" s="9">
        <f t="shared" si="2"/>
        <v>37.5</v>
      </c>
      <c r="EJ39" s="9">
        <f t="shared" si="2"/>
        <v>0</v>
      </c>
      <c r="EK39" s="9">
        <f t="shared" si="2"/>
        <v>70.833333333333343</v>
      </c>
      <c r="EL39" s="9">
        <f t="shared" si="2"/>
        <v>29.166666666666668</v>
      </c>
      <c r="EM39" s="9">
        <f t="shared" si="2"/>
        <v>0</v>
      </c>
      <c r="EN39" s="9">
        <f t="shared" si="2"/>
        <v>58.333333333333336</v>
      </c>
      <c r="EO39" s="9">
        <f t="shared" si="2"/>
        <v>41.666666666666671</v>
      </c>
      <c r="EP39" s="9">
        <f t="shared" si="2"/>
        <v>0</v>
      </c>
      <c r="EQ39" s="9">
        <f t="shared" si="2"/>
        <v>58.333333333333336</v>
      </c>
      <c r="ER39" s="9">
        <f t="shared" si="2"/>
        <v>41.666666666666671</v>
      </c>
      <c r="ES39" s="9">
        <f t="shared" si="2"/>
        <v>0</v>
      </c>
      <c r="ET39" s="9">
        <f t="shared" si="2"/>
        <v>66.666666666666671</v>
      </c>
      <c r="EU39" s="9">
        <f t="shared" si="2"/>
        <v>33.333333333333336</v>
      </c>
      <c r="EV39" s="9">
        <f t="shared" si="2"/>
        <v>0</v>
      </c>
      <c r="EW39" s="9">
        <f t="shared" si="2"/>
        <v>58.333333333333336</v>
      </c>
      <c r="EX39" s="9">
        <f t="shared" si="2"/>
        <v>41.666666666666671</v>
      </c>
      <c r="EY39" s="9">
        <f t="shared" si="2"/>
        <v>0</v>
      </c>
      <c r="EZ39" s="9">
        <f t="shared" si="2"/>
        <v>58.333333333333336</v>
      </c>
      <c r="FA39" s="9">
        <f t="shared" si="2"/>
        <v>41.666666666666671</v>
      </c>
      <c r="FB39" s="9">
        <f t="shared" si="2"/>
        <v>0</v>
      </c>
      <c r="FC39" s="9">
        <f t="shared" si="2"/>
        <v>58.333333333333336</v>
      </c>
      <c r="FD39" s="9">
        <f t="shared" si="2"/>
        <v>41.666666666666671</v>
      </c>
      <c r="FE39" s="9">
        <f t="shared" si="2"/>
        <v>0</v>
      </c>
      <c r="FF39" s="9">
        <f t="shared" si="2"/>
        <v>58.333333333333336</v>
      </c>
      <c r="FG39" s="9">
        <f t="shared" si="2"/>
        <v>41.666666666666671</v>
      </c>
      <c r="FH39" s="9">
        <f t="shared" si="2"/>
        <v>0</v>
      </c>
      <c r="FI39" s="9">
        <f t="shared" si="2"/>
        <v>54.166666666666671</v>
      </c>
      <c r="FJ39" s="9">
        <f t="shared" si="2"/>
        <v>45.833333333333336</v>
      </c>
      <c r="FK39" s="9">
        <f t="shared" si="2"/>
        <v>0</v>
      </c>
      <c r="FL39" s="9">
        <f t="shared" si="2"/>
        <v>58.333333333333336</v>
      </c>
      <c r="FM39" s="9">
        <f t="shared" si="2"/>
        <v>41.666666666666671</v>
      </c>
      <c r="FN39" s="9">
        <f t="shared" si="2"/>
        <v>0</v>
      </c>
      <c r="FO39" s="9">
        <f t="shared" si="2"/>
        <v>58.333333333333336</v>
      </c>
      <c r="FP39" s="9">
        <f t="shared" si="2"/>
        <v>41.666666666666671</v>
      </c>
      <c r="FQ39" s="9">
        <f t="shared" si="2"/>
        <v>0</v>
      </c>
      <c r="FR39" s="9">
        <f t="shared" si="2"/>
        <v>0</v>
      </c>
      <c r="FS39" s="9">
        <f t="shared" si="2"/>
        <v>62.5</v>
      </c>
      <c r="FT39" s="9">
        <f t="shared" si="2"/>
        <v>37.5</v>
      </c>
      <c r="FU39" s="9">
        <f t="shared" si="2"/>
        <v>50</v>
      </c>
      <c r="FV39" s="9">
        <f t="shared" si="2"/>
        <v>50</v>
      </c>
      <c r="FW39" s="9">
        <f t="shared" si="2"/>
        <v>0</v>
      </c>
      <c r="FX39" s="9">
        <f t="shared" si="2"/>
        <v>62.5</v>
      </c>
      <c r="FY39" s="9">
        <f t="shared" si="2"/>
        <v>37.5</v>
      </c>
      <c r="FZ39" s="9">
        <f t="shared" si="2"/>
        <v>0</v>
      </c>
      <c r="GA39" s="9">
        <f t="shared" si="2"/>
        <v>58.333333333333336</v>
      </c>
      <c r="GB39" s="9">
        <f t="shared" si="2"/>
        <v>41.666666666666671</v>
      </c>
      <c r="GC39" s="9">
        <f t="shared" si="2"/>
        <v>0</v>
      </c>
      <c r="GD39" s="9">
        <f t="shared" si="2"/>
        <v>58.333333333333336</v>
      </c>
      <c r="GE39" s="9">
        <f t="shared" si="2"/>
        <v>41.666666666666671</v>
      </c>
      <c r="GF39" s="9">
        <f t="shared" si="2"/>
        <v>0</v>
      </c>
      <c r="GG39" s="9">
        <f t="shared" si="2"/>
        <v>58.333333333333336</v>
      </c>
      <c r="GH39" s="9">
        <f t="shared" si="2"/>
        <v>41.666666666666671</v>
      </c>
      <c r="GI39" s="9">
        <f t="shared" si="2"/>
        <v>0</v>
      </c>
      <c r="GJ39" s="9">
        <f t="shared" si="2"/>
        <v>58.333333333333336</v>
      </c>
      <c r="GK39" s="9">
        <f t="shared" si="2"/>
        <v>41.666666666666671</v>
      </c>
      <c r="GL39" s="9">
        <f t="shared" si="2"/>
        <v>0</v>
      </c>
      <c r="GM39" s="9">
        <f t="shared" si="2"/>
        <v>58.333333333333336</v>
      </c>
      <c r="GN39" s="9">
        <f t="shared" ref="GN39:GR39" si="3">GN38/24%</f>
        <v>41.666666666666671</v>
      </c>
      <c r="GO39" s="9">
        <f t="shared" si="3"/>
        <v>0</v>
      </c>
      <c r="GP39" s="9">
        <f t="shared" si="3"/>
        <v>58.333333333333336</v>
      </c>
      <c r="GQ39" s="9">
        <f t="shared" si="3"/>
        <v>41.666666666666671</v>
      </c>
      <c r="GR39" s="9">
        <f t="shared" si="3"/>
        <v>0</v>
      </c>
    </row>
    <row r="40" spans="1:254">
      <c r="B40" s="44"/>
    </row>
    <row r="41" spans="1:254">
      <c r="C41" s="47"/>
      <c r="D41" s="47"/>
      <c r="E41" s="47"/>
      <c r="F41" s="20"/>
      <c r="G41" s="20"/>
      <c r="H41" s="20"/>
      <c r="I41" s="20"/>
      <c r="J41" s="20"/>
      <c r="K41" s="20"/>
      <c r="L41" s="20"/>
      <c r="M41" s="20"/>
    </row>
    <row r="42" spans="1:254">
      <c r="B42" s="47" t="s">
        <v>605</v>
      </c>
      <c r="C42" s="19" t="s">
        <v>614</v>
      </c>
      <c r="D42" s="31">
        <f>E42/100*24</f>
        <v>17.599999999999998</v>
      </c>
      <c r="E42" s="21">
        <v>73.333333333333329</v>
      </c>
      <c r="F42" s="20"/>
      <c r="G42" s="20"/>
      <c r="H42" s="20"/>
      <c r="I42" s="20"/>
      <c r="J42" s="20"/>
      <c r="K42" s="20"/>
      <c r="L42" s="20"/>
      <c r="M42" s="20"/>
    </row>
    <row r="43" spans="1:254">
      <c r="B43" s="4" t="s">
        <v>606</v>
      </c>
      <c r="C43" s="19" t="s">
        <v>614</v>
      </c>
      <c r="D43" s="31">
        <f t="shared" ref="D43:D44" si="4">E43/100*24</f>
        <v>6.4</v>
      </c>
      <c r="E43" s="21">
        <v>26.666666666666668</v>
      </c>
      <c r="F43" s="20"/>
      <c r="G43" s="20"/>
      <c r="H43" s="20"/>
      <c r="I43" s="20"/>
      <c r="J43" s="20"/>
      <c r="K43" s="20"/>
      <c r="L43" s="20"/>
      <c r="M43" s="20"/>
    </row>
    <row r="44" spans="1:254">
      <c r="B44" s="4" t="s">
        <v>607</v>
      </c>
      <c r="C44" s="19" t="s">
        <v>614</v>
      </c>
      <c r="D44" s="31">
        <f t="shared" si="4"/>
        <v>0</v>
      </c>
      <c r="E44" s="21">
        <v>0</v>
      </c>
      <c r="F44" s="20"/>
      <c r="G44" s="20"/>
      <c r="H44" s="20"/>
      <c r="I44" s="20"/>
      <c r="J44" s="20"/>
      <c r="K44" s="20"/>
      <c r="L44" s="20"/>
      <c r="M44" s="20"/>
    </row>
    <row r="45" spans="1:254">
      <c r="B45" s="4" t="s">
        <v>608</v>
      </c>
      <c r="C45" s="19"/>
      <c r="D45" s="22">
        <v>24</v>
      </c>
      <c r="E45" s="22">
        <v>100</v>
      </c>
      <c r="F45" s="20"/>
      <c r="G45" s="20"/>
      <c r="H45" s="20"/>
      <c r="I45" s="20"/>
      <c r="J45" s="20"/>
      <c r="K45" s="20"/>
      <c r="L45" s="20"/>
      <c r="M45" s="20"/>
    </row>
    <row r="46" spans="1:254" ht="15" customHeight="1">
      <c r="B46" s="19"/>
      <c r="C46" s="19"/>
      <c r="D46" s="94" t="s">
        <v>1038</v>
      </c>
      <c r="E46" s="94"/>
      <c r="F46" s="78" t="s">
        <v>3</v>
      </c>
      <c r="G46" s="79"/>
      <c r="H46" s="80" t="s">
        <v>128</v>
      </c>
      <c r="I46" s="81"/>
      <c r="J46" s="20"/>
      <c r="K46" s="20"/>
      <c r="L46" s="20"/>
      <c r="M46" s="20"/>
    </row>
    <row r="47" spans="1:254">
      <c r="B47" s="19"/>
      <c r="C47" s="19" t="s">
        <v>615</v>
      </c>
      <c r="D47" s="31">
        <f t="shared" ref="D47:D49" si="5">E47/100*24</f>
        <v>14.08</v>
      </c>
      <c r="E47" s="21">
        <v>58.666666666666664</v>
      </c>
      <c r="F47" s="31">
        <f t="shared" ref="F47:F49" si="6">G47/100*24</f>
        <v>13.440000000000001</v>
      </c>
      <c r="G47" s="21">
        <v>56</v>
      </c>
      <c r="H47" s="31">
        <f t="shared" ref="H47:H49" si="7">I47/100*24</f>
        <v>13.6</v>
      </c>
      <c r="I47" s="21">
        <v>56.666666666666664</v>
      </c>
      <c r="J47" s="39"/>
      <c r="K47" s="39"/>
      <c r="L47" s="39"/>
      <c r="M47" s="39"/>
    </row>
    <row r="48" spans="1:254">
      <c r="B48" s="4" t="s">
        <v>606</v>
      </c>
      <c r="C48" s="19" t="s">
        <v>615</v>
      </c>
      <c r="D48" s="31">
        <f t="shared" si="5"/>
        <v>9.92</v>
      </c>
      <c r="E48" s="21">
        <v>41.333333333333336</v>
      </c>
      <c r="F48" s="31">
        <f t="shared" si="6"/>
        <v>10.56</v>
      </c>
      <c r="G48" s="21">
        <v>44</v>
      </c>
      <c r="H48" s="31">
        <f t="shared" si="7"/>
        <v>10.4</v>
      </c>
      <c r="I48" s="21">
        <v>43.333333333333336</v>
      </c>
      <c r="J48" s="39"/>
      <c r="K48" s="39"/>
      <c r="L48" s="39"/>
      <c r="M48" s="39"/>
    </row>
    <row r="49" spans="2:13">
      <c r="B49" s="4" t="s">
        <v>607</v>
      </c>
      <c r="C49" s="19" t="s">
        <v>615</v>
      </c>
      <c r="D49" s="31">
        <f t="shared" si="5"/>
        <v>0</v>
      </c>
      <c r="E49" s="21">
        <v>0</v>
      </c>
      <c r="F49" s="31">
        <f t="shared" si="6"/>
        <v>0</v>
      </c>
      <c r="G49" s="21">
        <v>0</v>
      </c>
      <c r="H49" s="31">
        <f t="shared" si="7"/>
        <v>0</v>
      </c>
      <c r="I49" s="21">
        <v>0</v>
      </c>
      <c r="J49" s="39"/>
      <c r="K49" s="39"/>
      <c r="L49" s="39"/>
      <c r="M49" s="39"/>
    </row>
    <row r="50" spans="2:13">
      <c r="B50" s="4" t="s">
        <v>608</v>
      </c>
      <c r="C50" s="19"/>
      <c r="D50" s="22">
        <v>24</v>
      </c>
      <c r="E50" s="22">
        <v>100</v>
      </c>
      <c r="F50" s="22">
        <v>24</v>
      </c>
      <c r="G50" s="23">
        <v>100</v>
      </c>
      <c r="H50" s="22">
        <v>24</v>
      </c>
      <c r="I50" s="22">
        <v>100</v>
      </c>
      <c r="J50" s="33"/>
      <c r="K50" s="33"/>
      <c r="L50" s="33"/>
      <c r="M50" s="33"/>
    </row>
    <row r="51" spans="2:13">
      <c r="B51" s="19"/>
      <c r="C51" s="19" t="s">
        <v>616</v>
      </c>
      <c r="D51" s="31">
        <f t="shared" ref="D51:D53" si="8">E51/100*24</f>
        <v>13.12</v>
      </c>
      <c r="E51" s="21">
        <v>54.666666666666664</v>
      </c>
      <c r="F51" s="20"/>
      <c r="G51" s="20"/>
      <c r="H51" s="20"/>
      <c r="I51" s="20"/>
      <c r="J51" s="20"/>
      <c r="K51" s="20"/>
      <c r="L51" s="20"/>
      <c r="M51" s="20"/>
    </row>
    <row r="52" spans="2:13">
      <c r="B52" s="4" t="s">
        <v>606</v>
      </c>
      <c r="C52" s="19" t="s">
        <v>616</v>
      </c>
      <c r="D52" s="31">
        <f t="shared" si="8"/>
        <v>10.88</v>
      </c>
      <c r="E52" s="21">
        <v>45.333333333333336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4" t="s">
        <v>607</v>
      </c>
      <c r="C53" s="19" t="s">
        <v>616</v>
      </c>
      <c r="D53" s="31">
        <f t="shared" si="8"/>
        <v>0</v>
      </c>
      <c r="E53" s="21">
        <v>0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4" t="s">
        <v>608</v>
      </c>
      <c r="C54" s="19"/>
      <c r="D54" s="22">
        <v>24</v>
      </c>
      <c r="E54" s="23">
        <v>100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19"/>
      <c r="C55" s="19"/>
      <c r="D55" s="94" t="s">
        <v>44</v>
      </c>
      <c r="E55" s="94"/>
      <c r="F55" s="76" t="s">
        <v>36</v>
      </c>
      <c r="G55" s="77"/>
      <c r="H55" s="80" t="s">
        <v>45</v>
      </c>
      <c r="I55" s="81"/>
      <c r="J55" s="55" t="s">
        <v>46</v>
      </c>
      <c r="K55" s="55"/>
      <c r="L55" s="55" t="s">
        <v>37</v>
      </c>
      <c r="M55" s="55"/>
    </row>
    <row r="56" spans="2:13">
      <c r="B56" s="19"/>
      <c r="C56" s="19" t="s">
        <v>617</v>
      </c>
      <c r="D56" s="31">
        <f t="shared" ref="D56:D58" si="9">E56/100*24</f>
        <v>14.879999999999999</v>
      </c>
      <c r="E56" s="21">
        <v>62</v>
      </c>
      <c r="F56" s="31">
        <f t="shared" ref="F56:F58" si="10">G56/100*24</f>
        <v>15.04</v>
      </c>
      <c r="G56" s="21">
        <v>62.666666666666664</v>
      </c>
      <c r="H56" s="31">
        <f t="shared" ref="H56:H58" si="11">I56/100*24</f>
        <v>16</v>
      </c>
      <c r="I56" s="21">
        <v>66.666666666666671</v>
      </c>
      <c r="J56" s="31">
        <f t="shared" ref="J56:J58" si="12">K56/100*24</f>
        <v>14.08</v>
      </c>
      <c r="K56" s="21">
        <v>58.666666666666664</v>
      </c>
      <c r="L56" s="31">
        <f t="shared" ref="L56:L58" si="13">M56/100*24</f>
        <v>13.440000000000001</v>
      </c>
      <c r="M56" s="21">
        <v>56</v>
      </c>
    </row>
    <row r="57" spans="2:13">
      <c r="B57" s="4" t="s">
        <v>606</v>
      </c>
      <c r="C57" s="19" t="s">
        <v>617</v>
      </c>
      <c r="D57" s="31">
        <f t="shared" si="9"/>
        <v>9.120000000000001</v>
      </c>
      <c r="E57" s="21">
        <v>38</v>
      </c>
      <c r="F57" s="31">
        <f t="shared" si="10"/>
        <v>8.9600000000000009</v>
      </c>
      <c r="G57" s="21">
        <v>37.333333333333336</v>
      </c>
      <c r="H57" s="31">
        <f t="shared" si="11"/>
        <v>8</v>
      </c>
      <c r="I57" s="21">
        <v>33.333333333333336</v>
      </c>
      <c r="J57" s="31">
        <f t="shared" si="12"/>
        <v>9.92</v>
      </c>
      <c r="K57" s="21">
        <v>41.333333333333336</v>
      </c>
      <c r="L57" s="31">
        <f t="shared" si="13"/>
        <v>10.56</v>
      </c>
      <c r="M57" s="21">
        <v>44</v>
      </c>
    </row>
    <row r="58" spans="2:13">
      <c r="B58" s="4" t="s">
        <v>607</v>
      </c>
      <c r="C58" s="19" t="s">
        <v>617</v>
      </c>
      <c r="D58" s="31">
        <f t="shared" si="9"/>
        <v>0</v>
      </c>
      <c r="E58" s="21">
        <v>0</v>
      </c>
      <c r="F58" s="31">
        <f t="shared" si="10"/>
        <v>0</v>
      </c>
      <c r="G58" s="21">
        <v>0</v>
      </c>
      <c r="H58" s="31">
        <f t="shared" si="11"/>
        <v>0</v>
      </c>
      <c r="I58" s="21">
        <v>0</v>
      </c>
      <c r="J58" s="31">
        <f t="shared" si="12"/>
        <v>0</v>
      </c>
      <c r="K58" s="21">
        <v>0</v>
      </c>
      <c r="L58" s="31">
        <f t="shared" si="13"/>
        <v>0</v>
      </c>
      <c r="M58" s="21">
        <v>0</v>
      </c>
    </row>
    <row r="59" spans="2:13">
      <c r="B59" s="4" t="s">
        <v>608</v>
      </c>
      <c r="C59" s="19"/>
      <c r="D59" s="22">
        <v>24</v>
      </c>
      <c r="E59" s="22">
        <v>100</v>
      </c>
      <c r="F59" s="22">
        <v>24</v>
      </c>
      <c r="G59" s="23">
        <v>100</v>
      </c>
      <c r="H59" s="22">
        <v>24</v>
      </c>
      <c r="I59" s="22">
        <v>100</v>
      </c>
      <c r="J59" s="22">
        <v>24</v>
      </c>
      <c r="K59" s="22">
        <v>100</v>
      </c>
      <c r="L59" s="22">
        <v>24</v>
      </c>
      <c r="M59" s="22">
        <v>100</v>
      </c>
    </row>
    <row r="60" spans="2:13">
      <c r="B60" s="19"/>
      <c r="C60" s="19" t="s">
        <v>618</v>
      </c>
      <c r="D60" s="31">
        <f t="shared" ref="D60:D62" si="14">E60/100*24</f>
        <v>14.399999999999999</v>
      </c>
      <c r="E60" s="21">
        <v>60</v>
      </c>
      <c r="F60" s="20"/>
      <c r="G60" s="20"/>
      <c r="H60" s="20"/>
      <c r="I60" s="20"/>
      <c r="J60" s="20"/>
      <c r="K60" s="20"/>
      <c r="L60" s="20"/>
      <c r="M60" s="20"/>
    </row>
    <row r="61" spans="2:13">
      <c r="B61" s="4" t="s">
        <v>606</v>
      </c>
      <c r="C61" s="19" t="s">
        <v>618</v>
      </c>
      <c r="D61" s="31">
        <f t="shared" si="14"/>
        <v>9.6000000000000014</v>
      </c>
      <c r="E61" s="21">
        <v>40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4" t="s">
        <v>607</v>
      </c>
      <c r="C62" s="19" t="s">
        <v>618</v>
      </c>
      <c r="D62" s="31">
        <f t="shared" si="14"/>
        <v>0</v>
      </c>
      <c r="E62" s="21">
        <v>0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4" t="s">
        <v>608</v>
      </c>
      <c r="C63" s="19"/>
      <c r="D63" s="22">
        <v>24</v>
      </c>
      <c r="E63" s="23">
        <v>100</v>
      </c>
      <c r="F63" s="20"/>
      <c r="G63" s="20"/>
      <c r="H63" s="20"/>
      <c r="I63" s="20"/>
      <c r="J63" s="20"/>
      <c r="K63" s="20"/>
      <c r="L63" s="20"/>
      <c r="M63" s="20"/>
    </row>
  </sheetData>
  <mergeCells count="160"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DP11:DR11"/>
    <mergeCell ref="U11:W11"/>
    <mergeCell ref="X11:Z11"/>
    <mergeCell ref="AA11:AC11"/>
    <mergeCell ref="AD11:AF11"/>
    <mergeCell ref="CX11:CZ11"/>
    <mergeCell ref="DA11:DC11"/>
    <mergeCell ref="DD11:DF11"/>
    <mergeCell ref="DG11:DI11"/>
    <mergeCell ref="CO11:CQ11"/>
    <mergeCell ref="BW11:BY11"/>
    <mergeCell ref="BZ11:CB11"/>
    <mergeCell ref="CC11:CE11"/>
    <mergeCell ref="CF11:CH11"/>
    <mergeCell ref="BW5:CN5"/>
    <mergeCell ref="CR11:CT11"/>
    <mergeCell ref="D46:E46"/>
    <mergeCell ref="F46:G46"/>
    <mergeCell ref="H46:I46"/>
    <mergeCell ref="L12:N12"/>
    <mergeCell ref="O12:Q12"/>
    <mergeCell ref="R12:T12"/>
    <mergeCell ref="BQ11:BS11"/>
    <mergeCell ref="CI11:CK11"/>
    <mergeCell ref="BH12:BJ12"/>
    <mergeCell ref="BK12:BM12"/>
    <mergeCell ref="BN12:BP12"/>
    <mergeCell ref="BQ12:BS12"/>
    <mergeCell ref="BH11:BJ11"/>
    <mergeCell ref="BK11:BM11"/>
    <mergeCell ref="BN11:BP11"/>
    <mergeCell ref="BB11:BD11"/>
    <mergeCell ref="AY12:BA12"/>
    <mergeCell ref="BB12:BD12"/>
    <mergeCell ref="BE12:BG12"/>
    <mergeCell ref="C11:E11"/>
    <mergeCell ref="BT12:BV12"/>
    <mergeCell ref="CL11:CN11"/>
    <mergeCell ref="D55:E55"/>
    <mergeCell ref="F55:G55"/>
    <mergeCell ref="H55:I55"/>
    <mergeCell ref="J55:K55"/>
    <mergeCell ref="L55:M55"/>
    <mergeCell ref="A2:T2"/>
    <mergeCell ref="C5:T10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AP12:AR12"/>
    <mergeCell ref="AS12:AU12"/>
    <mergeCell ref="AV12:AX12"/>
    <mergeCell ref="AY11:BA11"/>
    <mergeCell ref="AG11:AI11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CC12:CE12"/>
    <mergeCell ref="CF12:CH12"/>
    <mergeCell ref="CI12:CK12"/>
    <mergeCell ref="CL12:CN12"/>
    <mergeCell ref="DD12:DF12"/>
    <mergeCell ref="DG12:DI12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GG12:G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GP2:GQ2"/>
    <mergeCell ref="A4:A13"/>
    <mergeCell ref="B4:B13"/>
    <mergeCell ref="GA5:GR5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G58"/>
  <sheetViews>
    <sheetView tabSelected="1" zoomScale="80" zoomScaleNormal="80" workbookViewId="0">
      <selection activeCell="AD12" sqref="AD12:AF1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3" ht="15.75">
      <c r="A1" s="5" t="s">
        <v>43</v>
      </c>
      <c r="B1" s="11" t="s">
        <v>1035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90" t="s">
        <v>1045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"/>
      <c r="V2" s="6"/>
      <c r="W2" s="6"/>
      <c r="X2" s="6"/>
      <c r="Y2" s="6"/>
      <c r="Z2" s="6"/>
      <c r="AA2" s="6"/>
      <c r="AB2" s="6"/>
      <c r="GP2" s="75" t="s">
        <v>1034</v>
      </c>
      <c r="GQ2" s="75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72" t="s">
        <v>0</v>
      </c>
      <c r="B4" s="72" t="s">
        <v>1</v>
      </c>
      <c r="C4" s="73" t="s">
        <v>19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74" t="s">
        <v>29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95" t="s">
        <v>35</v>
      </c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7"/>
      <c r="HZ4" s="55" t="s">
        <v>39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293" ht="15" customHeight="1">
      <c r="A5" s="72"/>
      <c r="B5" s="72"/>
      <c r="C5" s="65" t="s">
        <v>1042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1038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57" t="s">
        <v>510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128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65" t="s">
        <v>129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44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36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3" t="s">
        <v>45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46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37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57" t="s">
        <v>1043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spans="1:293" ht="4.1500000000000004" hidden="1" customHeight="1">
      <c r="A6" s="72"/>
      <c r="B6" s="7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spans="1:293" ht="16.149999999999999" hidden="1" customHeight="1">
      <c r="A7" s="72"/>
      <c r="B7" s="7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spans="1:293" ht="17.45" hidden="1" customHeight="1">
      <c r="A8" s="72"/>
      <c r="B8" s="7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spans="1:293" ht="18" hidden="1" customHeight="1">
      <c r="A9" s="72"/>
      <c r="B9" s="7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spans="1:293" ht="30" hidden="1" customHeight="1">
      <c r="A10" s="72"/>
      <c r="B10" s="7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spans="1:293" ht="15.75">
      <c r="A11" s="72"/>
      <c r="B11" s="72"/>
      <c r="C11" s="65" t="s">
        <v>426</v>
      </c>
      <c r="D11" s="65" t="s">
        <v>5</v>
      </c>
      <c r="E11" s="65" t="s">
        <v>6</v>
      </c>
      <c r="F11" s="65" t="s">
        <v>427</v>
      </c>
      <c r="G11" s="65" t="s">
        <v>7</v>
      </c>
      <c r="H11" s="65" t="s">
        <v>8</v>
      </c>
      <c r="I11" s="65" t="s">
        <v>428</v>
      </c>
      <c r="J11" s="65" t="s">
        <v>9</v>
      </c>
      <c r="K11" s="65" t="s">
        <v>10</v>
      </c>
      <c r="L11" s="65" t="s">
        <v>500</v>
      </c>
      <c r="M11" s="65" t="s">
        <v>9</v>
      </c>
      <c r="N11" s="65" t="s">
        <v>10</v>
      </c>
      <c r="O11" s="65" t="s">
        <v>429</v>
      </c>
      <c r="P11" s="65" t="s">
        <v>11</v>
      </c>
      <c r="Q11" s="65" t="s">
        <v>4</v>
      </c>
      <c r="R11" s="65" t="s">
        <v>430</v>
      </c>
      <c r="S11" s="65" t="s">
        <v>6</v>
      </c>
      <c r="T11" s="65" t="s">
        <v>12</v>
      </c>
      <c r="U11" s="65" t="s">
        <v>431</v>
      </c>
      <c r="V11" s="65" t="s">
        <v>6</v>
      </c>
      <c r="W11" s="65" t="s">
        <v>12</v>
      </c>
      <c r="X11" s="65" t="s">
        <v>432</v>
      </c>
      <c r="Y11" s="65"/>
      <c r="Z11" s="65"/>
      <c r="AA11" s="65" t="s">
        <v>433</v>
      </c>
      <c r="AB11" s="65"/>
      <c r="AC11" s="65"/>
      <c r="AD11" s="65" t="s">
        <v>434</v>
      </c>
      <c r="AE11" s="65"/>
      <c r="AF11" s="65"/>
      <c r="AG11" s="65" t="s">
        <v>501</v>
      </c>
      <c r="AH11" s="65"/>
      <c r="AI11" s="65"/>
      <c r="AJ11" s="65" t="s">
        <v>435</v>
      </c>
      <c r="AK11" s="65"/>
      <c r="AL11" s="65"/>
      <c r="AM11" s="65" t="s">
        <v>436</v>
      </c>
      <c r="AN11" s="65"/>
      <c r="AO11" s="65"/>
      <c r="AP11" s="57" t="s">
        <v>437</v>
      </c>
      <c r="AQ11" s="57"/>
      <c r="AR11" s="57"/>
      <c r="AS11" s="65" t="s">
        <v>438</v>
      </c>
      <c r="AT11" s="65"/>
      <c r="AU11" s="65"/>
      <c r="AV11" s="65" t="s">
        <v>439</v>
      </c>
      <c r="AW11" s="65"/>
      <c r="AX11" s="65"/>
      <c r="AY11" s="65" t="s">
        <v>440</v>
      </c>
      <c r="AZ11" s="65"/>
      <c r="BA11" s="65"/>
      <c r="BB11" s="65" t="s">
        <v>441</v>
      </c>
      <c r="BC11" s="65"/>
      <c r="BD11" s="65"/>
      <c r="BE11" s="65" t="s">
        <v>442</v>
      </c>
      <c r="BF11" s="65"/>
      <c r="BG11" s="65"/>
      <c r="BH11" s="57" t="s">
        <v>443</v>
      </c>
      <c r="BI11" s="57"/>
      <c r="BJ11" s="57"/>
      <c r="BK11" s="57" t="s">
        <v>502</v>
      </c>
      <c r="BL11" s="57"/>
      <c r="BM11" s="57"/>
      <c r="BN11" s="65" t="s">
        <v>444</v>
      </c>
      <c r="BO11" s="65"/>
      <c r="BP11" s="65"/>
      <c r="BQ11" s="65" t="s">
        <v>445</v>
      </c>
      <c r="BR11" s="65"/>
      <c r="BS11" s="65"/>
      <c r="BT11" s="57" t="s">
        <v>446</v>
      </c>
      <c r="BU11" s="57"/>
      <c r="BV11" s="57"/>
      <c r="BW11" s="65" t="s">
        <v>447</v>
      </c>
      <c r="BX11" s="65"/>
      <c r="BY11" s="65"/>
      <c r="BZ11" s="65" t="s">
        <v>448</v>
      </c>
      <c r="CA11" s="65"/>
      <c r="CB11" s="65"/>
      <c r="CC11" s="65" t="s">
        <v>449</v>
      </c>
      <c r="CD11" s="65"/>
      <c r="CE11" s="65"/>
      <c r="CF11" s="65" t="s">
        <v>450</v>
      </c>
      <c r="CG11" s="65"/>
      <c r="CH11" s="65"/>
      <c r="CI11" s="65" t="s">
        <v>451</v>
      </c>
      <c r="CJ11" s="65"/>
      <c r="CK11" s="65"/>
      <c r="CL11" s="65" t="s">
        <v>452</v>
      </c>
      <c r="CM11" s="65"/>
      <c r="CN11" s="65"/>
      <c r="CO11" s="65" t="s">
        <v>503</v>
      </c>
      <c r="CP11" s="65"/>
      <c r="CQ11" s="65"/>
      <c r="CR11" s="65" t="s">
        <v>453</v>
      </c>
      <c r="CS11" s="65"/>
      <c r="CT11" s="65"/>
      <c r="CU11" s="65" t="s">
        <v>454</v>
      </c>
      <c r="CV11" s="65"/>
      <c r="CW11" s="65"/>
      <c r="CX11" s="65" t="s">
        <v>455</v>
      </c>
      <c r="CY11" s="65"/>
      <c r="CZ11" s="65"/>
      <c r="DA11" s="65" t="s">
        <v>456</v>
      </c>
      <c r="DB11" s="65"/>
      <c r="DC11" s="65"/>
      <c r="DD11" s="57" t="s">
        <v>457</v>
      </c>
      <c r="DE11" s="57"/>
      <c r="DF11" s="57"/>
      <c r="DG11" s="57" t="s">
        <v>458</v>
      </c>
      <c r="DH11" s="57"/>
      <c r="DI11" s="57"/>
      <c r="DJ11" s="57" t="s">
        <v>459</v>
      </c>
      <c r="DK11" s="57"/>
      <c r="DL11" s="57"/>
      <c r="DM11" s="57" t="s">
        <v>504</v>
      </c>
      <c r="DN11" s="57"/>
      <c r="DO11" s="57"/>
      <c r="DP11" s="57" t="s">
        <v>460</v>
      </c>
      <c r="DQ11" s="57"/>
      <c r="DR11" s="57"/>
      <c r="DS11" s="57" t="s">
        <v>461</v>
      </c>
      <c r="DT11" s="57"/>
      <c r="DU11" s="57"/>
      <c r="DV11" s="57" t="s">
        <v>462</v>
      </c>
      <c r="DW11" s="57"/>
      <c r="DX11" s="57"/>
      <c r="DY11" s="57" t="s">
        <v>463</v>
      </c>
      <c r="DZ11" s="57"/>
      <c r="EA11" s="57"/>
      <c r="EB11" s="57" t="s">
        <v>464</v>
      </c>
      <c r="EC11" s="57"/>
      <c r="ED11" s="57"/>
      <c r="EE11" s="57" t="s">
        <v>465</v>
      </c>
      <c r="EF11" s="57"/>
      <c r="EG11" s="57"/>
      <c r="EH11" s="57" t="s">
        <v>505</v>
      </c>
      <c r="EI11" s="57"/>
      <c r="EJ11" s="57"/>
      <c r="EK11" s="57" t="s">
        <v>466</v>
      </c>
      <c r="EL11" s="57"/>
      <c r="EM11" s="57"/>
      <c r="EN11" s="57" t="s">
        <v>467</v>
      </c>
      <c r="EO11" s="57"/>
      <c r="EP11" s="57"/>
      <c r="EQ11" s="57" t="s">
        <v>468</v>
      </c>
      <c r="ER11" s="57"/>
      <c r="ES11" s="57"/>
      <c r="ET11" s="57" t="s">
        <v>469</v>
      </c>
      <c r="EU11" s="57"/>
      <c r="EV11" s="57"/>
      <c r="EW11" s="57" t="s">
        <v>470</v>
      </c>
      <c r="EX11" s="57"/>
      <c r="EY11" s="57"/>
      <c r="EZ11" s="57" t="s">
        <v>471</v>
      </c>
      <c r="FA11" s="57"/>
      <c r="FB11" s="57"/>
      <c r="FC11" s="57" t="s">
        <v>472</v>
      </c>
      <c r="FD11" s="57"/>
      <c r="FE11" s="57"/>
      <c r="FF11" s="57" t="s">
        <v>473</v>
      </c>
      <c r="FG11" s="57"/>
      <c r="FH11" s="57"/>
      <c r="FI11" s="57" t="s">
        <v>474</v>
      </c>
      <c r="FJ11" s="57"/>
      <c r="FK11" s="57"/>
      <c r="FL11" s="57" t="s">
        <v>506</v>
      </c>
      <c r="FM11" s="57"/>
      <c r="FN11" s="57"/>
      <c r="FO11" s="57" t="s">
        <v>475</v>
      </c>
      <c r="FP11" s="57"/>
      <c r="FQ11" s="57"/>
      <c r="FR11" s="57" t="s">
        <v>476</v>
      </c>
      <c r="FS11" s="57"/>
      <c r="FT11" s="57"/>
      <c r="FU11" s="57" t="s">
        <v>477</v>
      </c>
      <c r="FV11" s="57"/>
      <c r="FW11" s="57"/>
      <c r="FX11" s="57" t="s">
        <v>478</v>
      </c>
      <c r="FY11" s="57"/>
      <c r="FZ11" s="57"/>
      <c r="GA11" s="57" t="s">
        <v>479</v>
      </c>
      <c r="GB11" s="57"/>
      <c r="GC11" s="57"/>
      <c r="GD11" s="57" t="s">
        <v>480</v>
      </c>
      <c r="GE11" s="57"/>
      <c r="GF11" s="57"/>
      <c r="GG11" s="57" t="s">
        <v>481</v>
      </c>
      <c r="GH11" s="57"/>
      <c r="GI11" s="57"/>
      <c r="GJ11" s="57" t="s">
        <v>482</v>
      </c>
      <c r="GK11" s="57"/>
      <c r="GL11" s="57"/>
      <c r="GM11" s="57" t="s">
        <v>483</v>
      </c>
      <c r="GN11" s="57"/>
      <c r="GO11" s="57"/>
      <c r="GP11" s="57" t="s">
        <v>507</v>
      </c>
      <c r="GQ11" s="57"/>
      <c r="GR11" s="57"/>
      <c r="GS11" s="57" t="s">
        <v>484</v>
      </c>
      <c r="GT11" s="57"/>
      <c r="GU11" s="57"/>
      <c r="GV11" s="57" t="s">
        <v>485</v>
      </c>
      <c r="GW11" s="57"/>
      <c r="GX11" s="57"/>
      <c r="GY11" s="57" t="s">
        <v>486</v>
      </c>
      <c r="GZ11" s="57"/>
      <c r="HA11" s="57"/>
      <c r="HB11" s="57" t="s">
        <v>487</v>
      </c>
      <c r="HC11" s="57"/>
      <c r="HD11" s="57"/>
      <c r="HE11" s="57" t="s">
        <v>488</v>
      </c>
      <c r="HF11" s="57"/>
      <c r="HG11" s="57"/>
      <c r="HH11" s="57" t="s">
        <v>489</v>
      </c>
      <c r="HI11" s="57"/>
      <c r="HJ11" s="57"/>
      <c r="HK11" s="57" t="s">
        <v>490</v>
      </c>
      <c r="HL11" s="57"/>
      <c r="HM11" s="57"/>
      <c r="HN11" s="57" t="s">
        <v>491</v>
      </c>
      <c r="HO11" s="57"/>
      <c r="HP11" s="57"/>
      <c r="HQ11" s="57" t="s">
        <v>492</v>
      </c>
      <c r="HR11" s="57"/>
      <c r="HS11" s="57"/>
      <c r="HT11" s="57" t="s">
        <v>508</v>
      </c>
      <c r="HU11" s="57"/>
      <c r="HV11" s="57"/>
      <c r="HW11" s="57" t="s">
        <v>493</v>
      </c>
      <c r="HX11" s="57"/>
      <c r="HY11" s="57"/>
      <c r="HZ11" s="57" t="s">
        <v>494</v>
      </c>
      <c r="IA11" s="57"/>
      <c r="IB11" s="57"/>
      <c r="IC11" s="57" t="s">
        <v>495</v>
      </c>
      <c r="ID11" s="57"/>
      <c r="IE11" s="57"/>
      <c r="IF11" s="57" t="s">
        <v>496</v>
      </c>
      <c r="IG11" s="57"/>
      <c r="IH11" s="57"/>
      <c r="II11" s="57" t="s">
        <v>509</v>
      </c>
      <c r="IJ11" s="57"/>
      <c r="IK11" s="57"/>
      <c r="IL11" s="57" t="s">
        <v>497</v>
      </c>
      <c r="IM11" s="57"/>
      <c r="IN11" s="57"/>
      <c r="IO11" s="57" t="s">
        <v>498</v>
      </c>
      <c r="IP11" s="57"/>
      <c r="IQ11" s="57"/>
      <c r="IR11" s="57" t="s">
        <v>499</v>
      </c>
      <c r="IS11" s="57"/>
      <c r="IT11" s="57"/>
    </row>
    <row r="12" spans="1:293" ht="93" customHeight="1">
      <c r="A12" s="72"/>
      <c r="B12" s="72"/>
      <c r="C12" s="68" t="s">
        <v>994</v>
      </c>
      <c r="D12" s="68"/>
      <c r="E12" s="68"/>
      <c r="F12" s="68" t="s">
        <v>995</v>
      </c>
      <c r="G12" s="68"/>
      <c r="H12" s="68"/>
      <c r="I12" s="68" t="s">
        <v>996</v>
      </c>
      <c r="J12" s="68"/>
      <c r="K12" s="68"/>
      <c r="L12" s="68" t="s">
        <v>997</v>
      </c>
      <c r="M12" s="68"/>
      <c r="N12" s="68"/>
      <c r="O12" s="68" t="s">
        <v>998</v>
      </c>
      <c r="P12" s="68"/>
      <c r="Q12" s="68"/>
      <c r="R12" s="68" t="s">
        <v>999</v>
      </c>
      <c r="S12" s="68"/>
      <c r="T12" s="68"/>
      <c r="U12" s="68" t="s">
        <v>1000</v>
      </c>
      <c r="V12" s="68"/>
      <c r="W12" s="68"/>
      <c r="X12" s="68" t="s">
        <v>1001</v>
      </c>
      <c r="Y12" s="68"/>
      <c r="Z12" s="68"/>
      <c r="AA12" s="68" t="s">
        <v>1002</v>
      </c>
      <c r="AB12" s="68"/>
      <c r="AC12" s="68"/>
      <c r="AD12" s="68" t="s">
        <v>1003</v>
      </c>
      <c r="AE12" s="68"/>
      <c r="AF12" s="68"/>
      <c r="AG12" s="68" t="s">
        <v>1004</v>
      </c>
      <c r="AH12" s="68"/>
      <c r="AI12" s="68"/>
      <c r="AJ12" s="68" t="s">
        <v>1005</v>
      </c>
      <c r="AK12" s="68"/>
      <c r="AL12" s="68"/>
      <c r="AM12" s="68" t="s">
        <v>1006</v>
      </c>
      <c r="AN12" s="68"/>
      <c r="AO12" s="68"/>
      <c r="AP12" s="68" t="s">
        <v>1007</v>
      </c>
      <c r="AQ12" s="68"/>
      <c r="AR12" s="68"/>
      <c r="AS12" s="68" t="s">
        <v>1008</v>
      </c>
      <c r="AT12" s="68"/>
      <c r="AU12" s="68"/>
      <c r="AV12" s="68" t="s">
        <v>1009</v>
      </c>
      <c r="AW12" s="68"/>
      <c r="AX12" s="68"/>
      <c r="AY12" s="68" t="s">
        <v>1010</v>
      </c>
      <c r="AZ12" s="68"/>
      <c r="BA12" s="68"/>
      <c r="BB12" s="68" t="s">
        <v>1011</v>
      </c>
      <c r="BC12" s="68"/>
      <c r="BD12" s="68"/>
      <c r="BE12" s="68" t="s">
        <v>1012</v>
      </c>
      <c r="BF12" s="68"/>
      <c r="BG12" s="68"/>
      <c r="BH12" s="68" t="s">
        <v>1013</v>
      </c>
      <c r="BI12" s="68"/>
      <c r="BJ12" s="68"/>
      <c r="BK12" s="68" t="s">
        <v>1014</v>
      </c>
      <c r="BL12" s="68"/>
      <c r="BM12" s="68"/>
      <c r="BN12" s="68" t="s">
        <v>1015</v>
      </c>
      <c r="BO12" s="68"/>
      <c r="BP12" s="68"/>
      <c r="BQ12" s="68" t="s">
        <v>1016</v>
      </c>
      <c r="BR12" s="68"/>
      <c r="BS12" s="68"/>
      <c r="BT12" s="68" t="s">
        <v>1017</v>
      </c>
      <c r="BU12" s="68"/>
      <c r="BV12" s="68"/>
      <c r="BW12" s="68" t="s">
        <v>1018</v>
      </c>
      <c r="BX12" s="68"/>
      <c r="BY12" s="68"/>
      <c r="BZ12" s="68" t="s">
        <v>861</v>
      </c>
      <c r="CA12" s="68"/>
      <c r="CB12" s="68"/>
      <c r="CC12" s="68" t="s">
        <v>1019</v>
      </c>
      <c r="CD12" s="68"/>
      <c r="CE12" s="68"/>
      <c r="CF12" s="68" t="s">
        <v>1020</v>
      </c>
      <c r="CG12" s="68"/>
      <c r="CH12" s="68"/>
      <c r="CI12" s="68" t="s">
        <v>1021</v>
      </c>
      <c r="CJ12" s="68"/>
      <c r="CK12" s="68"/>
      <c r="CL12" s="68" t="s">
        <v>1022</v>
      </c>
      <c r="CM12" s="68"/>
      <c r="CN12" s="68"/>
      <c r="CO12" s="68" t="s">
        <v>1023</v>
      </c>
      <c r="CP12" s="68"/>
      <c r="CQ12" s="68"/>
      <c r="CR12" s="68" t="s">
        <v>1024</v>
      </c>
      <c r="CS12" s="68"/>
      <c r="CT12" s="68"/>
      <c r="CU12" s="68" t="s">
        <v>1025</v>
      </c>
      <c r="CV12" s="68"/>
      <c r="CW12" s="68"/>
      <c r="CX12" s="68" t="s">
        <v>1026</v>
      </c>
      <c r="CY12" s="68"/>
      <c r="CZ12" s="68"/>
      <c r="DA12" s="68" t="s">
        <v>1027</v>
      </c>
      <c r="DB12" s="68"/>
      <c r="DC12" s="68"/>
      <c r="DD12" s="68" t="s">
        <v>1028</v>
      </c>
      <c r="DE12" s="68"/>
      <c r="DF12" s="68"/>
      <c r="DG12" s="68" t="s">
        <v>1029</v>
      </c>
      <c r="DH12" s="68"/>
      <c r="DI12" s="68"/>
      <c r="DJ12" s="69" t="s">
        <v>1030</v>
      </c>
      <c r="DK12" s="69"/>
      <c r="DL12" s="69"/>
      <c r="DM12" s="69" t="s">
        <v>1031</v>
      </c>
      <c r="DN12" s="69"/>
      <c r="DO12" s="69"/>
      <c r="DP12" s="69" t="s">
        <v>1032</v>
      </c>
      <c r="DQ12" s="69"/>
      <c r="DR12" s="69"/>
      <c r="DS12" s="69" t="s">
        <v>1033</v>
      </c>
      <c r="DT12" s="69"/>
      <c r="DU12" s="69"/>
      <c r="DV12" s="69" t="s">
        <v>540</v>
      </c>
      <c r="DW12" s="69"/>
      <c r="DX12" s="69"/>
      <c r="DY12" s="68" t="s">
        <v>556</v>
      </c>
      <c r="DZ12" s="68"/>
      <c r="EA12" s="68"/>
      <c r="EB12" s="68" t="s">
        <v>557</v>
      </c>
      <c r="EC12" s="68"/>
      <c r="ED12" s="68"/>
      <c r="EE12" s="68" t="s">
        <v>893</v>
      </c>
      <c r="EF12" s="68"/>
      <c r="EG12" s="68"/>
      <c r="EH12" s="68" t="s">
        <v>558</v>
      </c>
      <c r="EI12" s="68"/>
      <c r="EJ12" s="68"/>
      <c r="EK12" s="68" t="s">
        <v>991</v>
      </c>
      <c r="EL12" s="68"/>
      <c r="EM12" s="68"/>
      <c r="EN12" s="68" t="s">
        <v>561</v>
      </c>
      <c r="EO12" s="68"/>
      <c r="EP12" s="68"/>
      <c r="EQ12" s="68" t="s">
        <v>902</v>
      </c>
      <c r="ER12" s="68"/>
      <c r="ES12" s="68"/>
      <c r="ET12" s="68" t="s">
        <v>566</v>
      </c>
      <c r="EU12" s="68"/>
      <c r="EV12" s="68"/>
      <c r="EW12" s="68" t="s">
        <v>905</v>
      </c>
      <c r="EX12" s="68"/>
      <c r="EY12" s="68"/>
      <c r="EZ12" s="68" t="s">
        <v>907</v>
      </c>
      <c r="FA12" s="68"/>
      <c r="FB12" s="68"/>
      <c r="FC12" s="68" t="s">
        <v>909</v>
      </c>
      <c r="FD12" s="68"/>
      <c r="FE12" s="68"/>
      <c r="FF12" s="68" t="s">
        <v>992</v>
      </c>
      <c r="FG12" s="68"/>
      <c r="FH12" s="68"/>
      <c r="FI12" s="68" t="s">
        <v>912</v>
      </c>
      <c r="FJ12" s="68"/>
      <c r="FK12" s="68"/>
      <c r="FL12" s="68" t="s">
        <v>570</v>
      </c>
      <c r="FM12" s="68"/>
      <c r="FN12" s="68"/>
      <c r="FO12" s="68" t="s">
        <v>916</v>
      </c>
      <c r="FP12" s="68"/>
      <c r="FQ12" s="68"/>
      <c r="FR12" s="68" t="s">
        <v>919</v>
      </c>
      <c r="FS12" s="68"/>
      <c r="FT12" s="68"/>
      <c r="FU12" s="68" t="s">
        <v>923</v>
      </c>
      <c r="FV12" s="68"/>
      <c r="FW12" s="68"/>
      <c r="FX12" s="68" t="s">
        <v>925</v>
      </c>
      <c r="FY12" s="68"/>
      <c r="FZ12" s="68"/>
      <c r="GA12" s="69" t="s">
        <v>928</v>
      </c>
      <c r="GB12" s="69"/>
      <c r="GC12" s="69"/>
      <c r="GD12" s="68" t="s">
        <v>575</v>
      </c>
      <c r="GE12" s="68"/>
      <c r="GF12" s="68"/>
      <c r="GG12" s="69" t="s">
        <v>935</v>
      </c>
      <c r="GH12" s="69"/>
      <c r="GI12" s="69"/>
      <c r="GJ12" s="69" t="s">
        <v>936</v>
      </c>
      <c r="GK12" s="69"/>
      <c r="GL12" s="69"/>
      <c r="GM12" s="69" t="s">
        <v>938</v>
      </c>
      <c r="GN12" s="69"/>
      <c r="GO12" s="69"/>
      <c r="GP12" s="69" t="s">
        <v>939</v>
      </c>
      <c r="GQ12" s="69"/>
      <c r="GR12" s="69"/>
      <c r="GS12" s="69" t="s">
        <v>582</v>
      </c>
      <c r="GT12" s="69"/>
      <c r="GU12" s="69"/>
      <c r="GV12" s="69" t="s">
        <v>584</v>
      </c>
      <c r="GW12" s="69"/>
      <c r="GX12" s="69"/>
      <c r="GY12" s="69" t="s">
        <v>585</v>
      </c>
      <c r="GZ12" s="69"/>
      <c r="HA12" s="69"/>
      <c r="HB12" s="68" t="s">
        <v>946</v>
      </c>
      <c r="HC12" s="68"/>
      <c r="HD12" s="68"/>
      <c r="HE12" s="68" t="s">
        <v>948</v>
      </c>
      <c r="HF12" s="68"/>
      <c r="HG12" s="68"/>
      <c r="HH12" s="68" t="s">
        <v>591</v>
      </c>
      <c r="HI12" s="68"/>
      <c r="HJ12" s="68"/>
      <c r="HK12" s="68" t="s">
        <v>949</v>
      </c>
      <c r="HL12" s="68"/>
      <c r="HM12" s="68"/>
      <c r="HN12" s="68" t="s">
        <v>952</v>
      </c>
      <c r="HO12" s="68"/>
      <c r="HP12" s="68"/>
      <c r="HQ12" s="68" t="s">
        <v>594</v>
      </c>
      <c r="HR12" s="68"/>
      <c r="HS12" s="68"/>
      <c r="HT12" s="68" t="s">
        <v>592</v>
      </c>
      <c r="HU12" s="68"/>
      <c r="HV12" s="68"/>
      <c r="HW12" s="68" t="s">
        <v>413</v>
      </c>
      <c r="HX12" s="68"/>
      <c r="HY12" s="68"/>
      <c r="HZ12" s="68" t="s">
        <v>961</v>
      </c>
      <c r="IA12" s="68"/>
      <c r="IB12" s="68"/>
      <c r="IC12" s="68" t="s">
        <v>965</v>
      </c>
      <c r="ID12" s="68"/>
      <c r="IE12" s="68"/>
      <c r="IF12" s="68" t="s">
        <v>597</v>
      </c>
      <c r="IG12" s="68"/>
      <c r="IH12" s="68"/>
      <c r="II12" s="68" t="s">
        <v>970</v>
      </c>
      <c r="IJ12" s="68"/>
      <c r="IK12" s="68"/>
      <c r="IL12" s="68" t="s">
        <v>971</v>
      </c>
      <c r="IM12" s="68"/>
      <c r="IN12" s="68"/>
      <c r="IO12" s="68" t="s">
        <v>975</v>
      </c>
      <c r="IP12" s="68"/>
      <c r="IQ12" s="68"/>
      <c r="IR12" s="68" t="s">
        <v>979</v>
      </c>
      <c r="IS12" s="68"/>
      <c r="IT12" s="68"/>
    </row>
    <row r="13" spans="1:293" ht="82.5" customHeight="1">
      <c r="A13" s="72"/>
      <c r="B13" s="72"/>
      <c r="C13" s="36" t="s">
        <v>15</v>
      </c>
      <c r="D13" s="36" t="s">
        <v>829</v>
      </c>
      <c r="E13" s="36" t="s">
        <v>830</v>
      </c>
      <c r="F13" s="36" t="s">
        <v>831</v>
      </c>
      <c r="G13" s="36" t="s">
        <v>832</v>
      </c>
      <c r="H13" s="36" t="s">
        <v>723</v>
      </c>
      <c r="I13" s="36" t="s">
        <v>833</v>
      </c>
      <c r="J13" s="36" t="s">
        <v>834</v>
      </c>
      <c r="K13" s="36" t="s">
        <v>511</v>
      </c>
      <c r="L13" s="36" t="s">
        <v>68</v>
      </c>
      <c r="M13" s="36" t="s">
        <v>512</v>
      </c>
      <c r="N13" s="36" t="s">
        <v>513</v>
      </c>
      <c r="O13" s="36" t="s">
        <v>419</v>
      </c>
      <c r="P13" s="36" t="s">
        <v>835</v>
      </c>
      <c r="Q13" s="36" t="s">
        <v>420</v>
      </c>
      <c r="R13" s="36" t="s">
        <v>514</v>
      </c>
      <c r="S13" s="36" t="s">
        <v>836</v>
      </c>
      <c r="T13" s="36" t="s">
        <v>515</v>
      </c>
      <c r="U13" s="36" t="s">
        <v>837</v>
      </c>
      <c r="V13" s="36" t="s">
        <v>838</v>
      </c>
      <c r="W13" s="36" t="s">
        <v>839</v>
      </c>
      <c r="X13" s="36" t="s">
        <v>516</v>
      </c>
      <c r="Y13" s="36" t="s">
        <v>517</v>
      </c>
      <c r="Z13" s="36" t="s">
        <v>840</v>
      </c>
      <c r="AA13" s="36" t="s">
        <v>49</v>
      </c>
      <c r="AB13" s="36" t="s">
        <v>54</v>
      </c>
      <c r="AC13" s="36" t="s">
        <v>56</v>
      </c>
      <c r="AD13" s="36" t="s">
        <v>306</v>
      </c>
      <c r="AE13" s="36" t="s">
        <v>307</v>
      </c>
      <c r="AF13" s="36" t="s">
        <v>841</v>
      </c>
      <c r="AG13" s="36" t="s">
        <v>842</v>
      </c>
      <c r="AH13" s="36" t="s">
        <v>843</v>
      </c>
      <c r="AI13" s="36" t="s">
        <v>844</v>
      </c>
      <c r="AJ13" s="36" t="s">
        <v>845</v>
      </c>
      <c r="AK13" s="36" t="s">
        <v>311</v>
      </c>
      <c r="AL13" s="36" t="s">
        <v>846</v>
      </c>
      <c r="AM13" s="36" t="s">
        <v>519</v>
      </c>
      <c r="AN13" s="36" t="s">
        <v>520</v>
      </c>
      <c r="AO13" s="36" t="s">
        <v>847</v>
      </c>
      <c r="AP13" s="36" t="s">
        <v>521</v>
      </c>
      <c r="AQ13" s="36" t="s">
        <v>848</v>
      </c>
      <c r="AR13" s="36" t="s">
        <v>522</v>
      </c>
      <c r="AS13" s="36" t="s">
        <v>30</v>
      </c>
      <c r="AT13" s="36" t="s">
        <v>71</v>
      </c>
      <c r="AU13" s="36" t="s">
        <v>849</v>
      </c>
      <c r="AV13" s="36" t="s">
        <v>523</v>
      </c>
      <c r="AW13" s="36" t="s">
        <v>524</v>
      </c>
      <c r="AX13" s="36" t="s">
        <v>850</v>
      </c>
      <c r="AY13" s="36" t="s">
        <v>57</v>
      </c>
      <c r="AZ13" s="36" t="s">
        <v>312</v>
      </c>
      <c r="BA13" s="36" t="s">
        <v>525</v>
      </c>
      <c r="BB13" s="36" t="s">
        <v>526</v>
      </c>
      <c r="BC13" s="36" t="s">
        <v>527</v>
      </c>
      <c r="BD13" s="36" t="s">
        <v>528</v>
      </c>
      <c r="BE13" s="36" t="s">
        <v>529</v>
      </c>
      <c r="BF13" s="36" t="s">
        <v>530</v>
      </c>
      <c r="BG13" s="36" t="s">
        <v>851</v>
      </c>
      <c r="BH13" s="36" t="s">
        <v>852</v>
      </c>
      <c r="BI13" s="36" t="s">
        <v>531</v>
      </c>
      <c r="BJ13" s="36" t="s">
        <v>853</v>
      </c>
      <c r="BK13" s="36" t="s">
        <v>532</v>
      </c>
      <c r="BL13" s="36" t="s">
        <v>533</v>
      </c>
      <c r="BM13" s="36" t="s">
        <v>854</v>
      </c>
      <c r="BN13" s="36" t="s">
        <v>855</v>
      </c>
      <c r="BO13" s="36" t="s">
        <v>856</v>
      </c>
      <c r="BP13" s="36" t="s">
        <v>518</v>
      </c>
      <c r="BQ13" s="36" t="s">
        <v>857</v>
      </c>
      <c r="BR13" s="36" t="s">
        <v>858</v>
      </c>
      <c r="BS13" s="36" t="s">
        <v>859</v>
      </c>
      <c r="BT13" s="36" t="s">
        <v>534</v>
      </c>
      <c r="BU13" s="36" t="s">
        <v>535</v>
      </c>
      <c r="BV13" s="36" t="s">
        <v>860</v>
      </c>
      <c r="BW13" s="36" t="s">
        <v>536</v>
      </c>
      <c r="BX13" s="36" t="s">
        <v>537</v>
      </c>
      <c r="BY13" s="36" t="s">
        <v>538</v>
      </c>
      <c r="BZ13" s="36" t="s">
        <v>861</v>
      </c>
      <c r="CA13" s="36" t="s">
        <v>862</v>
      </c>
      <c r="CB13" s="36" t="s">
        <v>863</v>
      </c>
      <c r="CC13" s="36" t="s">
        <v>864</v>
      </c>
      <c r="CD13" s="36" t="s">
        <v>541</v>
      </c>
      <c r="CE13" s="36" t="s">
        <v>542</v>
      </c>
      <c r="CF13" s="36" t="s">
        <v>865</v>
      </c>
      <c r="CG13" s="36" t="s">
        <v>866</v>
      </c>
      <c r="CH13" s="36" t="s">
        <v>539</v>
      </c>
      <c r="CI13" s="36" t="s">
        <v>867</v>
      </c>
      <c r="CJ13" s="36" t="s">
        <v>868</v>
      </c>
      <c r="CK13" s="36" t="s">
        <v>543</v>
      </c>
      <c r="CL13" s="36" t="s">
        <v>151</v>
      </c>
      <c r="CM13" s="36" t="s">
        <v>317</v>
      </c>
      <c r="CN13" s="36" t="s">
        <v>152</v>
      </c>
      <c r="CO13" s="36" t="s">
        <v>544</v>
      </c>
      <c r="CP13" s="36" t="s">
        <v>869</v>
      </c>
      <c r="CQ13" s="36" t="s">
        <v>545</v>
      </c>
      <c r="CR13" s="36" t="s">
        <v>546</v>
      </c>
      <c r="CS13" s="36" t="s">
        <v>870</v>
      </c>
      <c r="CT13" s="36" t="s">
        <v>547</v>
      </c>
      <c r="CU13" s="36" t="s">
        <v>327</v>
      </c>
      <c r="CV13" s="36" t="s">
        <v>328</v>
      </c>
      <c r="CW13" s="36" t="s">
        <v>329</v>
      </c>
      <c r="CX13" s="36" t="s">
        <v>871</v>
      </c>
      <c r="CY13" s="36" t="s">
        <v>872</v>
      </c>
      <c r="CZ13" s="36" t="s">
        <v>332</v>
      </c>
      <c r="DA13" s="36" t="s">
        <v>308</v>
      </c>
      <c r="DB13" s="36" t="s">
        <v>309</v>
      </c>
      <c r="DC13" s="36" t="s">
        <v>548</v>
      </c>
      <c r="DD13" s="36" t="s">
        <v>551</v>
      </c>
      <c r="DE13" s="36" t="s">
        <v>552</v>
      </c>
      <c r="DF13" s="36" t="s">
        <v>873</v>
      </c>
      <c r="DG13" s="36" t="s">
        <v>874</v>
      </c>
      <c r="DH13" s="36" t="s">
        <v>875</v>
      </c>
      <c r="DI13" s="36" t="s">
        <v>876</v>
      </c>
      <c r="DJ13" s="37" t="s">
        <v>157</v>
      </c>
      <c r="DK13" s="36" t="s">
        <v>877</v>
      </c>
      <c r="DL13" s="37" t="s">
        <v>878</v>
      </c>
      <c r="DM13" s="37" t="s">
        <v>553</v>
      </c>
      <c r="DN13" s="36" t="s">
        <v>879</v>
      </c>
      <c r="DO13" s="37" t="s">
        <v>554</v>
      </c>
      <c r="DP13" s="37" t="s">
        <v>555</v>
      </c>
      <c r="DQ13" s="36" t="s">
        <v>990</v>
      </c>
      <c r="DR13" s="37" t="s">
        <v>880</v>
      </c>
      <c r="DS13" s="37" t="s">
        <v>881</v>
      </c>
      <c r="DT13" s="36" t="s">
        <v>882</v>
      </c>
      <c r="DU13" s="37" t="s">
        <v>883</v>
      </c>
      <c r="DV13" s="37" t="s">
        <v>884</v>
      </c>
      <c r="DW13" s="36" t="s">
        <v>885</v>
      </c>
      <c r="DX13" s="37" t="s">
        <v>886</v>
      </c>
      <c r="DY13" s="36" t="s">
        <v>887</v>
      </c>
      <c r="DZ13" s="36" t="s">
        <v>888</v>
      </c>
      <c r="EA13" s="36" t="s">
        <v>889</v>
      </c>
      <c r="EB13" s="36" t="s">
        <v>890</v>
      </c>
      <c r="EC13" s="36" t="s">
        <v>891</v>
      </c>
      <c r="ED13" s="36" t="s">
        <v>892</v>
      </c>
      <c r="EE13" s="36" t="s">
        <v>894</v>
      </c>
      <c r="EF13" s="36" t="s">
        <v>895</v>
      </c>
      <c r="EG13" s="36" t="s">
        <v>896</v>
      </c>
      <c r="EH13" s="36" t="s">
        <v>559</v>
      </c>
      <c r="EI13" s="36" t="s">
        <v>560</v>
      </c>
      <c r="EJ13" s="36" t="s">
        <v>897</v>
      </c>
      <c r="EK13" s="36" t="s">
        <v>898</v>
      </c>
      <c r="EL13" s="36" t="s">
        <v>899</v>
      </c>
      <c r="EM13" s="36" t="s">
        <v>900</v>
      </c>
      <c r="EN13" s="36" t="s">
        <v>562</v>
      </c>
      <c r="EO13" s="36" t="s">
        <v>563</v>
      </c>
      <c r="EP13" s="36" t="s">
        <v>901</v>
      </c>
      <c r="EQ13" s="36" t="s">
        <v>564</v>
      </c>
      <c r="ER13" s="36" t="s">
        <v>565</v>
      </c>
      <c r="ES13" s="36" t="s">
        <v>903</v>
      </c>
      <c r="ET13" s="36" t="s">
        <v>567</v>
      </c>
      <c r="EU13" s="36" t="s">
        <v>568</v>
      </c>
      <c r="EV13" s="36" t="s">
        <v>904</v>
      </c>
      <c r="EW13" s="36" t="s">
        <v>567</v>
      </c>
      <c r="EX13" s="36" t="s">
        <v>568</v>
      </c>
      <c r="EY13" s="36" t="s">
        <v>906</v>
      </c>
      <c r="EZ13" s="36" t="s">
        <v>49</v>
      </c>
      <c r="FA13" s="36" t="s">
        <v>908</v>
      </c>
      <c r="FB13" s="36" t="s">
        <v>55</v>
      </c>
      <c r="FC13" s="36" t="s">
        <v>549</v>
      </c>
      <c r="FD13" s="36" t="s">
        <v>550</v>
      </c>
      <c r="FE13" s="36" t="s">
        <v>581</v>
      </c>
      <c r="FF13" s="36" t="s">
        <v>569</v>
      </c>
      <c r="FG13" s="36" t="s">
        <v>910</v>
      </c>
      <c r="FH13" s="36" t="s">
        <v>911</v>
      </c>
      <c r="FI13" s="36" t="s">
        <v>13</v>
      </c>
      <c r="FJ13" s="36" t="s">
        <v>14</v>
      </c>
      <c r="FK13" s="36" t="s">
        <v>40</v>
      </c>
      <c r="FL13" s="36" t="s">
        <v>913</v>
      </c>
      <c r="FM13" s="36" t="s">
        <v>914</v>
      </c>
      <c r="FN13" s="36" t="s">
        <v>915</v>
      </c>
      <c r="FO13" s="36" t="s">
        <v>917</v>
      </c>
      <c r="FP13" s="36" t="s">
        <v>918</v>
      </c>
      <c r="FQ13" s="36" t="s">
        <v>920</v>
      </c>
      <c r="FR13" s="36" t="s">
        <v>571</v>
      </c>
      <c r="FS13" s="36" t="s">
        <v>921</v>
      </c>
      <c r="FT13" s="36" t="s">
        <v>922</v>
      </c>
      <c r="FU13" s="36" t="s">
        <v>572</v>
      </c>
      <c r="FV13" s="36" t="s">
        <v>573</v>
      </c>
      <c r="FW13" s="36" t="s">
        <v>924</v>
      </c>
      <c r="FX13" s="36" t="s">
        <v>926</v>
      </c>
      <c r="FY13" s="36" t="s">
        <v>574</v>
      </c>
      <c r="FZ13" s="36" t="s">
        <v>927</v>
      </c>
      <c r="GA13" s="37" t="s">
        <v>929</v>
      </c>
      <c r="GB13" s="36" t="s">
        <v>930</v>
      </c>
      <c r="GC13" s="37" t="s">
        <v>931</v>
      </c>
      <c r="GD13" s="36" t="s">
        <v>932</v>
      </c>
      <c r="GE13" s="36" t="s">
        <v>933</v>
      </c>
      <c r="GF13" s="36" t="s">
        <v>934</v>
      </c>
      <c r="GG13" s="37" t="s">
        <v>42</v>
      </c>
      <c r="GH13" s="36" t="s">
        <v>576</v>
      </c>
      <c r="GI13" s="37" t="s">
        <v>577</v>
      </c>
      <c r="GJ13" s="37" t="s">
        <v>937</v>
      </c>
      <c r="GK13" s="36" t="s">
        <v>319</v>
      </c>
      <c r="GL13" s="37" t="s">
        <v>578</v>
      </c>
      <c r="GM13" s="37" t="s">
        <v>66</v>
      </c>
      <c r="GN13" s="36" t="s">
        <v>69</v>
      </c>
      <c r="GO13" s="37" t="s">
        <v>581</v>
      </c>
      <c r="GP13" s="37" t="s">
        <v>579</v>
      </c>
      <c r="GQ13" s="36" t="s">
        <v>580</v>
      </c>
      <c r="GR13" s="37" t="s">
        <v>940</v>
      </c>
      <c r="GS13" s="37" t="s">
        <v>941</v>
      </c>
      <c r="GT13" s="36" t="s">
        <v>583</v>
      </c>
      <c r="GU13" s="37" t="s">
        <v>942</v>
      </c>
      <c r="GV13" s="37" t="s">
        <v>943</v>
      </c>
      <c r="GW13" s="36" t="s">
        <v>944</v>
      </c>
      <c r="GX13" s="37" t="s">
        <v>945</v>
      </c>
      <c r="GY13" s="37" t="s">
        <v>586</v>
      </c>
      <c r="GZ13" s="36" t="s">
        <v>587</v>
      </c>
      <c r="HA13" s="37" t="s">
        <v>588</v>
      </c>
      <c r="HB13" s="36" t="s">
        <v>371</v>
      </c>
      <c r="HC13" s="36" t="s">
        <v>947</v>
      </c>
      <c r="HD13" s="36" t="s">
        <v>589</v>
      </c>
      <c r="HE13" s="36" t="s">
        <v>30</v>
      </c>
      <c r="HF13" s="36" t="s">
        <v>71</v>
      </c>
      <c r="HG13" s="36" t="s">
        <v>70</v>
      </c>
      <c r="HH13" s="36" t="s">
        <v>17</v>
      </c>
      <c r="HI13" s="36" t="s">
        <v>18</v>
      </c>
      <c r="HJ13" s="36" t="s">
        <v>34</v>
      </c>
      <c r="HK13" s="36" t="s">
        <v>950</v>
      </c>
      <c r="HL13" s="36" t="s">
        <v>590</v>
      </c>
      <c r="HM13" s="36" t="s">
        <v>951</v>
      </c>
      <c r="HN13" s="36" t="s">
        <v>953</v>
      </c>
      <c r="HO13" s="36" t="s">
        <v>954</v>
      </c>
      <c r="HP13" s="36" t="s">
        <v>955</v>
      </c>
      <c r="HQ13" s="36" t="s">
        <v>595</v>
      </c>
      <c r="HR13" s="36" t="s">
        <v>596</v>
      </c>
      <c r="HS13" s="36" t="s">
        <v>956</v>
      </c>
      <c r="HT13" s="36" t="s">
        <v>993</v>
      </c>
      <c r="HU13" s="36" t="s">
        <v>593</v>
      </c>
      <c r="HV13" s="36" t="s">
        <v>957</v>
      </c>
      <c r="HW13" s="36" t="s">
        <v>958</v>
      </c>
      <c r="HX13" s="36" t="s">
        <v>959</v>
      </c>
      <c r="HY13" s="36" t="s">
        <v>960</v>
      </c>
      <c r="HZ13" s="36" t="s">
        <v>962</v>
      </c>
      <c r="IA13" s="36" t="s">
        <v>963</v>
      </c>
      <c r="IB13" s="36" t="s">
        <v>964</v>
      </c>
      <c r="IC13" s="36" t="s">
        <v>966</v>
      </c>
      <c r="ID13" s="36" t="s">
        <v>967</v>
      </c>
      <c r="IE13" s="36" t="s">
        <v>968</v>
      </c>
      <c r="IF13" s="36" t="s">
        <v>598</v>
      </c>
      <c r="IG13" s="36" t="s">
        <v>599</v>
      </c>
      <c r="IH13" s="36" t="s">
        <v>969</v>
      </c>
      <c r="II13" s="36" t="s">
        <v>41</v>
      </c>
      <c r="IJ13" s="36" t="s">
        <v>64</v>
      </c>
      <c r="IK13" s="36" t="s">
        <v>53</v>
      </c>
      <c r="IL13" s="36" t="s">
        <v>972</v>
      </c>
      <c r="IM13" s="36" t="s">
        <v>973</v>
      </c>
      <c r="IN13" s="36" t="s">
        <v>974</v>
      </c>
      <c r="IO13" s="36" t="s">
        <v>976</v>
      </c>
      <c r="IP13" s="36" t="s">
        <v>977</v>
      </c>
      <c r="IQ13" s="36" t="s">
        <v>978</v>
      </c>
      <c r="IR13" s="36" t="s">
        <v>980</v>
      </c>
      <c r="IS13" s="36" t="s">
        <v>981</v>
      </c>
      <c r="IT13" s="36" t="s">
        <v>982</v>
      </c>
    </row>
    <row r="14" spans="1:293" ht="18.75">
      <c r="A14" s="2">
        <v>1</v>
      </c>
      <c r="B14" s="54" t="s">
        <v>1086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</row>
    <row r="15" spans="1:293" ht="18.75">
      <c r="A15" s="2">
        <v>2</v>
      </c>
      <c r="B15" s="54" t="s">
        <v>1087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</row>
    <row r="16" spans="1:293" ht="18.75">
      <c r="A16" s="2">
        <v>3</v>
      </c>
      <c r="B16" s="54" t="s">
        <v>1088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</row>
    <row r="17" spans="1:293" ht="18.75">
      <c r="A17" s="2">
        <v>4</v>
      </c>
      <c r="B17" s="54" t="s">
        <v>1094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</row>
    <row r="18" spans="1:293" ht="18.75">
      <c r="A18" s="2">
        <v>5</v>
      </c>
      <c r="B18" s="54" t="s">
        <v>1095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</row>
    <row r="19" spans="1:293" ht="18.75">
      <c r="A19" s="2">
        <v>6</v>
      </c>
      <c r="B19" s="54" t="s">
        <v>1096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/>
      <c r="GU19" s="4">
        <v>1</v>
      </c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</row>
    <row r="20" spans="1:293" ht="18.75">
      <c r="A20" s="2">
        <v>7</v>
      </c>
      <c r="B20" s="54" t="s">
        <v>1097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</row>
    <row r="21" spans="1:293" ht="18.75">
      <c r="A21" s="48">
        <v>8</v>
      </c>
      <c r="B21" s="54" t="s">
        <v>1098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.75">
      <c r="A22" s="48">
        <v>9</v>
      </c>
      <c r="B22" s="54" t="s">
        <v>1089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8.75">
      <c r="A23" s="48">
        <v>10</v>
      </c>
      <c r="B23" s="54" t="s">
        <v>1090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.75">
      <c r="A24" s="48">
        <v>11</v>
      </c>
      <c r="B24" s="54" t="s">
        <v>1066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50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</row>
    <row r="25" spans="1:293" ht="18.75">
      <c r="A25" s="48">
        <v>12</v>
      </c>
      <c r="B25" s="54" t="s">
        <v>1091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</row>
    <row r="26" spans="1:293" ht="18.75">
      <c r="A26" s="48">
        <v>13</v>
      </c>
      <c r="B26" s="54" t="s">
        <v>1099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</row>
    <row r="27" spans="1:293" ht="18.75">
      <c r="A27" s="48">
        <v>14</v>
      </c>
      <c r="B27" s="54" t="s">
        <v>1092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</row>
    <row r="28" spans="1:293" ht="18.75">
      <c r="A28" s="48">
        <v>15</v>
      </c>
      <c r="B28" s="54" t="s">
        <v>1100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/>
      <c r="GF28" s="4">
        <v>1</v>
      </c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</row>
    <row r="29" spans="1:293" ht="19.5" customHeight="1">
      <c r="A29" s="48">
        <v>16</v>
      </c>
      <c r="B29" s="54" t="s">
        <v>1101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/>
      <c r="GU29" s="4">
        <v>1</v>
      </c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</row>
    <row r="30" spans="1:293" ht="18.75">
      <c r="A30" s="48">
        <v>17</v>
      </c>
      <c r="B30" s="54" t="s">
        <v>1102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</row>
    <row r="31" spans="1:293" ht="18.75">
      <c r="A31" s="48">
        <v>18</v>
      </c>
      <c r="B31" s="54" t="s">
        <v>1093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</row>
    <row r="32" spans="1:293" ht="18.75">
      <c r="A32" s="48">
        <v>19</v>
      </c>
      <c r="B32" s="54" t="s">
        <v>1103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</row>
    <row r="33" spans="1:254">
      <c r="A33" s="91" t="s">
        <v>75</v>
      </c>
      <c r="B33" s="92"/>
      <c r="C33" s="45">
        <v>18</v>
      </c>
      <c r="D33" s="45">
        <f t="shared" ref="D33:BO33" si="0">SUM(D14:D32)</f>
        <v>1</v>
      </c>
      <c r="E33" s="45">
        <f t="shared" si="0"/>
        <v>0</v>
      </c>
      <c r="F33" s="45">
        <f t="shared" si="0"/>
        <v>18</v>
      </c>
      <c r="G33" s="45">
        <f t="shared" si="0"/>
        <v>1</v>
      </c>
      <c r="H33" s="45">
        <f t="shared" si="0"/>
        <v>0</v>
      </c>
      <c r="I33" s="45">
        <f t="shared" si="0"/>
        <v>15</v>
      </c>
      <c r="J33" s="45">
        <f t="shared" si="0"/>
        <v>4</v>
      </c>
      <c r="K33" s="45">
        <f t="shared" si="0"/>
        <v>0</v>
      </c>
      <c r="L33" s="45">
        <f t="shared" si="0"/>
        <v>16</v>
      </c>
      <c r="M33" s="45">
        <f t="shared" si="0"/>
        <v>3</v>
      </c>
      <c r="N33" s="45">
        <f t="shared" si="0"/>
        <v>0</v>
      </c>
      <c r="O33" s="45">
        <f t="shared" si="0"/>
        <v>19</v>
      </c>
      <c r="P33" s="45">
        <f t="shared" si="0"/>
        <v>0</v>
      </c>
      <c r="Q33" s="45">
        <f t="shared" si="0"/>
        <v>0</v>
      </c>
      <c r="R33" s="45">
        <f t="shared" si="0"/>
        <v>19</v>
      </c>
      <c r="S33" s="45">
        <f t="shared" si="0"/>
        <v>0</v>
      </c>
      <c r="T33" s="45">
        <f t="shared" si="0"/>
        <v>0</v>
      </c>
      <c r="U33" s="45">
        <f t="shared" si="0"/>
        <v>19</v>
      </c>
      <c r="V33" s="45">
        <f t="shared" si="0"/>
        <v>0</v>
      </c>
      <c r="W33" s="45">
        <f t="shared" si="0"/>
        <v>0</v>
      </c>
      <c r="X33" s="45">
        <f t="shared" si="0"/>
        <v>2</v>
      </c>
      <c r="Y33" s="45">
        <f t="shared" si="0"/>
        <v>17</v>
      </c>
      <c r="Z33" s="45">
        <f t="shared" si="0"/>
        <v>0</v>
      </c>
      <c r="AA33" s="45">
        <f t="shared" si="0"/>
        <v>18</v>
      </c>
      <c r="AB33" s="45">
        <f t="shared" si="0"/>
        <v>1</v>
      </c>
      <c r="AC33" s="45">
        <f t="shared" si="0"/>
        <v>0</v>
      </c>
      <c r="AD33" s="45">
        <f t="shared" si="0"/>
        <v>18</v>
      </c>
      <c r="AE33" s="45">
        <f t="shared" si="0"/>
        <v>1</v>
      </c>
      <c r="AF33" s="45">
        <f t="shared" si="0"/>
        <v>0</v>
      </c>
      <c r="AG33" s="45">
        <f t="shared" si="0"/>
        <v>18</v>
      </c>
      <c r="AH33" s="45">
        <f t="shared" si="0"/>
        <v>1</v>
      </c>
      <c r="AI33" s="45">
        <f t="shared" si="0"/>
        <v>0</v>
      </c>
      <c r="AJ33" s="45">
        <f t="shared" si="0"/>
        <v>18</v>
      </c>
      <c r="AK33" s="45">
        <f t="shared" si="0"/>
        <v>1</v>
      </c>
      <c r="AL33" s="45">
        <f t="shared" si="0"/>
        <v>0</v>
      </c>
      <c r="AM33" s="45">
        <f t="shared" si="0"/>
        <v>0</v>
      </c>
      <c r="AN33" s="45">
        <f t="shared" si="0"/>
        <v>19</v>
      </c>
      <c r="AO33" s="45">
        <f t="shared" si="0"/>
        <v>0</v>
      </c>
      <c r="AP33" s="45">
        <f t="shared" si="0"/>
        <v>18</v>
      </c>
      <c r="AQ33" s="45">
        <f t="shared" si="0"/>
        <v>1</v>
      </c>
      <c r="AR33" s="45">
        <f t="shared" si="0"/>
        <v>0</v>
      </c>
      <c r="AS33" s="45">
        <f t="shared" si="0"/>
        <v>18</v>
      </c>
      <c r="AT33" s="45">
        <f t="shared" si="0"/>
        <v>1</v>
      </c>
      <c r="AU33" s="45">
        <f t="shared" si="0"/>
        <v>0</v>
      </c>
      <c r="AV33" s="45">
        <f t="shared" si="0"/>
        <v>17</v>
      </c>
      <c r="AW33" s="45">
        <f t="shared" si="0"/>
        <v>2</v>
      </c>
      <c r="AX33" s="45">
        <f t="shared" si="0"/>
        <v>0</v>
      </c>
      <c r="AY33" s="45">
        <f t="shared" si="0"/>
        <v>17</v>
      </c>
      <c r="AZ33" s="45">
        <f t="shared" si="0"/>
        <v>2</v>
      </c>
      <c r="BA33" s="45">
        <f t="shared" si="0"/>
        <v>0</v>
      </c>
      <c r="BB33" s="45">
        <f t="shared" si="0"/>
        <v>17</v>
      </c>
      <c r="BC33" s="45">
        <f t="shared" si="0"/>
        <v>2</v>
      </c>
      <c r="BD33" s="45">
        <f t="shared" si="0"/>
        <v>0</v>
      </c>
      <c r="BE33" s="45">
        <f t="shared" si="0"/>
        <v>17</v>
      </c>
      <c r="BF33" s="45">
        <f t="shared" si="0"/>
        <v>2</v>
      </c>
      <c r="BG33" s="45">
        <f t="shared" si="0"/>
        <v>0</v>
      </c>
      <c r="BH33" s="45">
        <f t="shared" si="0"/>
        <v>17</v>
      </c>
      <c r="BI33" s="45">
        <f t="shared" si="0"/>
        <v>2</v>
      </c>
      <c r="BJ33" s="45">
        <f t="shared" si="0"/>
        <v>0</v>
      </c>
      <c r="BK33" s="45">
        <f t="shared" si="0"/>
        <v>18</v>
      </c>
      <c r="BL33" s="45">
        <f t="shared" si="0"/>
        <v>1</v>
      </c>
      <c r="BM33" s="45">
        <f t="shared" si="0"/>
        <v>0</v>
      </c>
      <c r="BN33" s="45">
        <f t="shared" si="0"/>
        <v>0</v>
      </c>
      <c r="BO33" s="45">
        <f t="shared" si="0"/>
        <v>17</v>
      </c>
      <c r="BP33" s="45">
        <f t="shared" ref="BP33:EA33" si="1">SUM(BP14:BP32)</f>
        <v>2</v>
      </c>
      <c r="BQ33" s="45">
        <f t="shared" si="1"/>
        <v>0</v>
      </c>
      <c r="BR33" s="45">
        <f t="shared" si="1"/>
        <v>18</v>
      </c>
      <c r="BS33" s="45">
        <f t="shared" si="1"/>
        <v>1</v>
      </c>
      <c r="BT33" s="45">
        <f t="shared" si="1"/>
        <v>0</v>
      </c>
      <c r="BU33" s="45">
        <f t="shared" si="1"/>
        <v>18</v>
      </c>
      <c r="BV33" s="45">
        <f t="shared" si="1"/>
        <v>1</v>
      </c>
      <c r="BW33" s="45">
        <f t="shared" si="1"/>
        <v>0</v>
      </c>
      <c r="BX33" s="45">
        <f t="shared" si="1"/>
        <v>18</v>
      </c>
      <c r="BY33" s="45">
        <f t="shared" si="1"/>
        <v>1</v>
      </c>
      <c r="BZ33" s="45">
        <f t="shared" si="1"/>
        <v>18</v>
      </c>
      <c r="CA33" s="45">
        <f t="shared" si="1"/>
        <v>1</v>
      </c>
      <c r="CB33" s="45">
        <f t="shared" si="1"/>
        <v>0</v>
      </c>
      <c r="CC33" s="45">
        <f t="shared" si="1"/>
        <v>19</v>
      </c>
      <c r="CD33" s="45">
        <f t="shared" si="1"/>
        <v>0</v>
      </c>
      <c r="CE33" s="45">
        <f t="shared" si="1"/>
        <v>0</v>
      </c>
      <c r="CF33" s="45">
        <f t="shared" si="1"/>
        <v>0</v>
      </c>
      <c r="CG33" s="45">
        <f t="shared" si="1"/>
        <v>19</v>
      </c>
      <c r="CH33" s="45">
        <f t="shared" si="1"/>
        <v>0</v>
      </c>
      <c r="CI33" s="45">
        <f t="shared" si="1"/>
        <v>18</v>
      </c>
      <c r="CJ33" s="45">
        <f t="shared" si="1"/>
        <v>1</v>
      </c>
      <c r="CK33" s="45">
        <f t="shared" si="1"/>
        <v>0</v>
      </c>
      <c r="CL33" s="45">
        <f t="shared" si="1"/>
        <v>18</v>
      </c>
      <c r="CM33" s="45">
        <f t="shared" si="1"/>
        <v>0</v>
      </c>
      <c r="CN33" s="45">
        <f t="shared" si="1"/>
        <v>1</v>
      </c>
      <c r="CO33" s="45">
        <f t="shared" si="1"/>
        <v>18</v>
      </c>
      <c r="CP33" s="45">
        <f t="shared" si="1"/>
        <v>0</v>
      </c>
      <c r="CQ33" s="45">
        <f t="shared" si="1"/>
        <v>1</v>
      </c>
      <c r="CR33" s="45">
        <f t="shared" si="1"/>
        <v>18</v>
      </c>
      <c r="CS33" s="45">
        <f t="shared" si="1"/>
        <v>0</v>
      </c>
      <c r="CT33" s="45">
        <f t="shared" si="1"/>
        <v>1</v>
      </c>
      <c r="CU33" s="45">
        <f t="shared" si="1"/>
        <v>18</v>
      </c>
      <c r="CV33" s="45">
        <f t="shared" si="1"/>
        <v>0</v>
      </c>
      <c r="CW33" s="45">
        <f t="shared" si="1"/>
        <v>1</v>
      </c>
      <c r="CX33" s="45">
        <f t="shared" si="1"/>
        <v>18</v>
      </c>
      <c r="CY33" s="45">
        <f t="shared" si="1"/>
        <v>0</v>
      </c>
      <c r="CZ33" s="45">
        <f t="shared" si="1"/>
        <v>1</v>
      </c>
      <c r="DA33" s="45">
        <f t="shared" si="1"/>
        <v>18</v>
      </c>
      <c r="DB33" s="45">
        <f t="shared" si="1"/>
        <v>0</v>
      </c>
      <c r="DC33" s="45">
        <f t="shared" si="1"/>
        <v>1</v>
      </c>
      <c r="DD33" s="45">
        <f t="shared" si="1"/>
        <v>14</v>
      </c>
      <c r="DE33" s="45">
        <f t="shared" si="1"/>
        <v>3</v>
      </c>
      <c r="DF33" s="45">
        <f t="shared" si="1"/>
        <v>2</v>
      </c>
      <c r="DG33" s="45">
        <f t="shared" si="1"/>
        <v>14</v>
      </c>
      <c r="DH33" s="45">
        <f t="shared" si="1"/>
        <v>3</v>
      </c>
      <c r="DI33" s="45">
        <f t="shared" si="1"/>
        <v>2</v>
      </c>
      <c r="DJ33" s="45">
        <f t="shared" si="1"/>
        <v>15</v>
      </c>
      <c r="DK33" s="45">
        <f t="shared" si="1"/>
        <v>4</v>
      </c>
      <c r="DL33" s="45">
        <f t="shared" si="1"/>
        <v>0</v>
      </c>
      <c r="DM33" s="45">
        <f t="shared" si="1"/>
        <v>15</v>
      </c>
      <c r="DN33" s="45">
        <f t="shared" si="1"/>
        <v>4</v>
      </c>
      <c r="DO33" s="45">
        <f t="shared" si="1"/>
        <v>0</v>
      </c>
      <c r="DP33" s="45">
        <f t="shared" si="1"/>
        <v>15</v>
      </c>
      <c r="DQ33" s="45">
        <f t="shared" si="1"/>
        <v>4</v>
      </c>
      <c r="DR33" s="45">
        <f t="shared" si="1"/>
        <v>0</v>
      </c>
      <c r="DS33" s="45">
        <f t="shared" si="1"/>
        <v>15</v>
      </c>
      <c r="DT33" s="45">
        <f t="shared" si="1"/>
        <v>4</v>
      </c>
      <c r="DU33" s="45">
        <f t="shared" si="1"/>
        <v>0</v>
      </c>
      <c r="DV33" s="45">
        <f t="shared" si="1"/>
        <v>15</v>
      </c>
      <c r="DW33" s="45">
        <f t="shared" si="1"/>
        <v>4</v>
      </c>
      <c r="DX33" s="45">
        <f t="shared" si="1"/>
        <v>0</v>
      </c>
      <c r="DY33" s="45">
        <f t="shared" si="1"/>
        <v>17</v>
      </c>
      <c r="DZ33" s="45">
        <f t="shared" si="1"/>
        <v>2</v>
      </c>
      <c r="EA33" s="45">
        <f t="shared" si="1"/>
        <v>0</v>
      </c>
      <c r="EB33" s="45">
        <f t="shared" ref="EB33:GM33" si="2">SUM(EB14:EB32)</f>
        <v>16</v>
      </c>
      <c r="EC33" s="45">
        <f t="shared" si="2"/>
        <v>3</v>
      </c>
      <c r="ED33" s="45">
        <f t="shared" si="2"/>
        <v>0</v>
      </c>
      <c r="EE33" s="45">
        <f t="shared" si="2"/>
        <v>0</v>
      </c>
      <c r="EF33" s="45">
        <f t="shared" si="2"/>
        <v>19</v>
      </c>
      <c r="EG33" s="45">
        <f t="shared" si="2"/>
        <v>0</v>
      </c>
      <c r="EH33" s="45">
        <f t="shared" si="2"/>
        <v>17</v>
      </c>
      <c r="EI33" s="45">
        <f t="shared" si="2"/>
        <v>2</v>
      </c>
      <c r="EJ33" s="45">
        <f t="shared" si="2"/>
        <v>0</v>
      </c>
      <c r="EK33" s="45">
        <f t="shared" si="2"/>
        <v>0</v>
      </c>
      <c r="EL33" s="45">
        <f t="shared" si="2"/>
        <v>17</v>
      </c>
      <c r="EM33" s="45">
        <f t="shared" si="2"/>
        <v>2</v>
      </c>
      <c r="EN33" s="45">
        <f t="shared" si="2"/>
        <v>0</v>
      </c>
      <c r="EO33" s="45">
        <f t="shared" si="2"/>
        <v>18</v>
      </c>
      <c r="EP33" s="45">
        <f t="shared" si="2"/>
        <v>1</v>
      </c>
      <c r="EQ33" s="45">
        <f t="shared" si="2"/>
        <v>18</v>
      </c>
      <c r="ER33" s="45">
        <f t="shared" si="2"/>
        <v>0</v>
      </c>
      <c r="ES33" s="45">
        <f t="shared" si="2"/>
        <v>1</v>
      </c>
      <c r="ET33" s="45">
        <f t="shared" si="2"/>
        <v>16</v>
      </c>
      <c r="EU33" s="45">
        <f t="shared" si="2"/>
        <v>3</v>
      </c>
      <c r="EV33" s="45">
        <f t="shared" si="2"/>
        <v>0</v>
      </c>
      <c r="EW33" s="45">
        <f t="shared" si="2"/>
        <v>16</v>
      </c>
      <c r="EX33" s="45">
        <f t="shared" si="2"/>
        <v>3</v>
      </c>
      <c r="EY33" s="45">
        <f t="shared" si="2"/>
        <v>0</v>
      </c>
      <c r="EZ33" s="45">
        <f t="shared" si="2"/>
        <v>16</v>
      </c>
      <c r="FA33" s="45">
        <f t="shared" si="2"/>
        <v>3</v>
      </c>
      <c r="FB33" s="45">
        <f t="shared" si="2"/>
        <v>0</v>
      </c>
      <c r="FC33" s="45">
        <f t="shared" si="2"/>
        <v>0</v>
      </c>
      <c r="FD33" s="45">
        <f t="shared" si="2"/>
        <v>19</v>
      </c>
      <c r="FE33" s="45">
        <f t="shared" si="2"/>
        <v>0</v>
      </c>
      <c r="FF33" s="45">
        <f t="shared" si="2"/>
        <v>17</v>
      </c>
      <c r="FG33" s="45">
        <f t="shared" si="2"/>
        <v>2</v>
      </c>
      <c r="FH33" s="45">
        <f t="shared" si="2"/>
        <v>0</v>
      </c>
      <c r="FI33" s="45">
        <f t="shared" si="2"/>
        <v>15</v>
      </c>
      <c r="FJ33" s="45">
        <f t="shared" si="2"/>
        <v>4</v>
      </c>
      <c r="FK33" s="45">
        <f t="shared" si="2"/>
        <v>0</v>
      </c>
      <c r="FL33" s="45">
        <f t="shared" si="2"/>
        <v>18</v>
      </c>
      <c r="FM33" s="45">
        <f t="shared" si="2"/>
        <v>1</v>
      </c>
      <c r="FN33" s="45">
        <f t="shared" si="2"/>
        <v>0</v>
      </c>
      <c r="FO33" s="45">
        <f t="shared" si="2"/>
        <v>16</v>
      </c>
      <c r="FP33" s="45">
        <f t="shared" si="2"/>
        <v>3</v>
      </c>
      <c r="FQ33" s="45">
        <f t="shared" si="2"/>
        <v>0</v>
      </c>
      <c r="FR33" s="45">
        <f t="shared" si="2"/>
        <v>16</v>
      </c>
      <c r="FS33" s="45">
        <f t="shared" si="2"/>
        <v>3</v>
      </c>
      <c r="FT33" s="45">
        <f t="shared" si="2"/>
        <v>0</v>
      </c>
      <c r="FU33" s="45">
        <f t="shared" si="2"/>
        <v>16</v>
      </c>
      <c r="FV33" s="45">
        <f t="shared" si="2"/>
        <v>3</v>
      </c>
      <c r="FW33" s="45">
        <f t="shared" si="2"/>
        <v>0</v>
      </c>
      <c r="FX33" s="45">
        <f t="shared" si="2"/>
        <v>16</v>
      </c>
      <c r="FY33" s="45">
        <f t="shared" si="2"/>
        <v>3</v>
      </c>
      <c r="FZ33" s="45">
        <f t="shared" si="2"/>
        <v>0</v>
      </c>
      <c r="GA33" s="45">
        <f t="shared" si="2"/>
        <v>16</v>
      </c>
      <c r="GB33" s="45">
        <f t="shared" si="2"/>
        <v>3</v>
      </c>
      <c r="GC33" s="45">
        <f t="shared" si="2"/>
        <v>0</v>
      </c>
      <c r="GD33" s="45">
        <f t="shared" si="2"/>
        <v>0</v>
      </c>
      <c r="GE33" s="45">
        <f t="shared" si="2"/>
        <v>17</v>
      </c>
      <c r="GF33" s="45">
        <f t="shared" si="2"/>
        <v>2</v>
      </c>
      <c r="GG33" s="45">
        <f t="shared" si="2"/>
        <v>17</v>
      </c>
      <c r="GH33" s="45">
        <f t="shared" si="2"/>
        <v>2</v>
      </c>
      <c r="GI33" s="45">
        <f t="shared" si="2"/>
        <v>0</v>
      </c>
      <c r="GJ33" s="45">
        <f t="shared" si="2"/>
        <v>15</v>
      </c>
      <c r="GK33" s="45">
        <f t="shared" si="2"/>
        <v>4</v>
      </c>
      <c r="GL33" s="45">
        <f t="shared" si="2"/>
        <v>0</v>
      </c>
      <c r="GM33" s="45">
        <f t="shared" si="2"/>
        <v>16</v>
      </c>
      <c r="GN33" s="45">
        <f t="shared" ref="GN33:IT33" si="3">SUM(GN14:GN32)</f>
        <v>3</v>
      </c>
      <c r="GO33" s="45">
        <f t="shared" si="3"/>
        <v>0</v>
      </c>
      <c r="GP33" s="45">
        <f t="shared" si="3"/>
        <v>15</v>
      </c>
      <c r="GQ33" s="45">
        <f t="shared" si="3"/>
        <v>4</v>
      </c>
      <c r="GR33" s="45">
        <f t="shared" si="3"/>
        <v>0</v>
      </c>
      <c r="GS33" s="45">
        <f t="shared" si="3"/>
        <v>0</v>
      </c>
      <c r="GT33" s="45">
        <f t="shared" si="3"/>
        <v>15</v>
      </c>
      <c r="GU33" s="45">
        <f t="shared" si="3"/>
        <v>4</v>
      </c>
      <c r="GV33" s="45">
        <f t="shared" si="3"/>
        <v>16</v>
      </c>
      <c r="GW33" s="45">
        <f t="shared" si="3"/>
        <v>3</v>
      </c>
      <c r="GX33" s="45">
        <f t="shared" si="3"/>
        <v>0</v>
      </c>
      <c r="GY33" s="45">
        <f t="shared" si="3"/>
        <v>16</v>
      </c>
      <c r="GZ33" s="45">
        <f t="shared" si="3"/>
        <v>3</v>
      </c>
      <c r="HA33" s="45">
        <f t="shared" si="3"/>
        <v>0</v>
      </c>
      <c r="HB33" s="45">
        <f t="shared" si="3"/>
        <v>16</v>
      </c>
      <c r="HC33" s="45">
        <f t="shared" si="3"/>
        <v>3</v>
      </c>
      <c r="HD33" s="45">
        <f t="shared" si="3"/>
        <v>0</v>
      </c>
      <c r="HE33" s="45">
        <f t="shared" si="3"/>
        <v>16</v>
      </c>
      <c r="HF33" s="45">
        <f t="shared" si="3"/>
        <v>3</v>
      </c>
      <c r="HG33" s="45">
        <f t="shared" si="3"/>
        <v>0</v>
      </c>
      <c r="HH33" s="45">
        <f t="shared" si="3"/>
        <v>16</v>
      </c>
      <c r="HI33" s="45">
        <f t="shared" si="3"/>
        <v>3</v>
      </c>
      <c r="HJ33" s="45">
        <f t="shared" si="3"/>
        <v>0</v>
      </c>
      <c r="HK33" s="45">
        <f t="shared" si="3"/>
        <v>16</v>
      </c>
      <c r="HL33" s="45">
        <f t="shared" si="3"/>
        <v>3</v>
      </c>
      <c r="HM33" s="45">
        <f t="shared" si="3"/>
        <v>0</v>
      </c>
      <c r="HN33" s="45">
        <f t="shared" si="3"/>
        <v>16</v>
      </c>
      <c r="HO33" s="45">
        <f t="shared" si="3"/>
        <v>3</v>
      </c>
      <c r="HP33" s="45">
        <f t="shared" si="3"/>
        <v>0</v>
      </c>
      <c r="HQ33" s="45">
        <f t="shared" si="3"/>
        <v>16</v>
      </c>
      <c r="HR33" s="45">
        <f t="shared" si="3"/>
        <v>3</v>
      </c>
      <c r="HS33" s="45">
        <f t="shared" si="3"/>
        <v>0</v>
      </c>
      <c r="HT33" s="45">
        <f t="shared" si="3"/>
        <v>16</v>
      </c>
      <c r="HU33" s="45">
        <f t="shared" si="3"/>
        <v>3</v>
      </c>
      <c r="HV33" s="45">
        <f t="shared" si="3"/>
        <v>0</v>
      </c>
      <c r="HW33" s="45">
        <f t="shared" si="3"/>
        <v>16</v>
      </c>
      <c r="HX33" s="45">
        <f t="shared" si="3"/>
        <v>3</v>
      </c>
      <c r="HY33" s="45">
        <f t="shared" si="3"/>
        <v>0</v>
      </c>
      <c r="HZ33" s="45">
        <f t="shared" si="3"/>
        <v>17</v>
      </c>
      <c r="IA33" s="45">
        <f t="shared" si="3"/>
        <v>2</v>
      </c>
      <c r="IB33" s="45">
        <f t="shared" si="3"/>
        <v>0</v>
      </c>
      <c r="IC33" s="45">
        <f t="shared" si="3"/>
        <v>18</v>
      </c>
      <c r="ID33" s="45">
        <f t="shared" si="3"/>
        <v>1</v>
      </c>
      <c r="IE33" s="45">
        <f t="shared" si="3"/>
        <v>0</v>
      </c>
      <c r="IF33" s="45">
        <f t="shared" si="3"/>
        <v>18</v>
      </c>
      <c r="IG33" s="45">
        <f t="shared" si="3"/>
        <v>1</v>
      </c>
      <c r="IH33" s="45">
        <f t="shared" si="3"/>
        <v>0</v>
      </c>
      <c r="II33" s="45">
        <f t="shared" si="3"/>
        <v>16</v>
      </c>
      <c r="IJ33" s="45">
        <f t="shared" si="3"/>
        <v>3</v>
      </c>
      <c r="IK33" s="45">
        <f t="shared" si="3"/>
        <v>0</v>
      </c>
      <c r="IL33" s="45">
        <f t="shared" si="3"/>
        <v>17</v>
      </c>
      <c r="IM33" s="45">
        <f t="shared" si="3"/>
        <v>2</v>
      </c>
      <c r="IN33" s="45">
        <f t="shared" si="3"/>
        <v>0</v>
      </c>
      <c r="IO33" s="45">
        <f t="shared" si="3"/>
        <v>16</v>
      </c>
      <c r="IP33" s="45">
        <f t="shared" si="3"/>
        <v>3</v>
      </c>
      <c r="IQ33" s="45">
        <f t="shared" si="3"/>
        <v>0</v>
      </c>
      <c r="IR33" s="45">
        <f t="shared" si="3"/>
        <v>16</v>
      </c>
      <c r="IS33" s="45">
        <f t="shared" si="3"/>
        <v>3</v>
      </c>
      <c r="IT33" s="45">
        <f t="shared" si="3"/>
        <v>0</v>
      </c>
    </row>
    <row r="34" spans="1:254" ht="44.45" customHeight="1">
      <c r="A34" s="70" t="s">
        <v>620</v>
      </c>
      <c r="B34" s="71"/>
      <c r="C34" s="9">
        <f>C33/19%</f>
        <v>94.73684210526315</v>
      </c>
      <c r="D34" s="9">
        <f t="shared" ref="D34:BO34" si="4">D33/19%</f>
        <v>5.2631578947368425</v>
      </c>
      <c r="E34" s="9">
        <f t="shared" si="4"/>
        <v>0</v>
      </c>
      <c r="F34" s="9">
        <f t="shared" si="4"/>
        <v>94.73684210526315</v>
      </c>
      <c r="G34" s="9">
        <f t="shared" si="4"/>
        <v>5.2631578947368425</v>
      </c>
      <c r="H34" s="9">
        <f t="shared" si="4"/>
        <v>0</v>
      </c>
      <c r="I34" s="9">
        <f t="shared" si="4"/>
        <v>78.94736842105263</v>
      </c>
      <c r="J34" s="9">
        <f t="shared" si="4"/>
        <v>21.05263157894737</v>
      </c>
      <c r="K34" s="9">
        <f t="shared" si="4"/>
        <v>0</v>
      </c>
      <c r="L34" s="9">
        <f t="shared" si="4"/>
        <v>84.21052631578948</v>
      </c>
      <c r="M34" s="9">
        <f t="shared" si="4"/>
        <v>15.789473684210526</v>
      </c>
      <c r="N34" s="9">
        <f t="shared" si="4"/>
        <v>0</v>
      </c>
      <c r="O34" s="9">
        <f t="shared" si="4"/>
        <v>100</v>
      </c>
      <c r="P34" s="9">
        <f t="shared" si="4"/>
        <v>0</v>
      </c>
      <c r="Q34" s="9">
        <f t="shared" si="4"/>
        <v>0</v>
      </c>
      <c r="R34" s="9">
        <f t="shared" si="4"/>
        <v>100</v>
      </c>
      <c r="S34" s="9">
        <f t="shared" si="4"/>
        <v>0</v>
      </c>
      <c r="T34" s="9">
        <f t="shared" si="4"/>
        <v>0</v>
      </c>
      <c r="U34" s="9">
        <f t="shared" si="4"/>
        <v>100</v>
      </c>
      <c r="V34" s="9">
        <f t="shared" si="4"/>
        <v>0</v>
      </c>
      <c r="W34" s="9">
        <f t="shared" si="4"/>
        <v>0</v>
      </c>
      <c r="X34" s="9">
        <f t="shared" si="4"/>
        <v>10.526315789473685</v>
      </c>
      <c r="Y34" s="9">
        <f t="shared" si="4"/>
        <v>89.473684210526315</v>
      </c>
      <c r="Z34" s="9">
        <f t="shared" si="4"/>
        <v>0</v>
      </c>
      <c r="AA34" s="9">
        <f t="shared" si="4"/>
        <v>94.73684210526315</v>
      </c>
      <c r="AB34" s="9">
        <f t="shared" si="4"/>
        <v>5.2631578947368425</v>
      </c>
      <c r="AC34" s="9">
        <f t="shared" si="4"/>
        <v>0</v>
      </c>
      <c r="AD34" s="9">
        <f t="shared" si="4"/>
        <v>94.73684210526315</v>
      </c>
      <c r="AE34" s="9">
        <f t="shared" si="4"/>
        <v>5.2631578947368425</v>
      </c>
      <c r="AF34" s="9">
        <f t="shared" si="4"/>
        <v>0</v>
      </c>
      <c r="AG34" s="9">
        <f t="shared" si="4"/>
        <v>94.73684210526315</v>
      </c>
      <c r="AH34" s="9">
        <f t="shared" si="4"/>
        <v>5.2631578947368425</v>
      </c>
      <c r="AI34" s="9">
        <f t="shared" si="4"/>
        <v>0</v>
      </c>
      <c r="AJ34" s="9">
        <f t="shared" si="4"/>
        <v>94.73684210526315</v>
      </c>
      <c r="AK34" s="9">
        <f t="shared" si="4"/>
        <v>5.2631578947368425</v>
      </c>
      <c r="AL34" s="9">
        <f t="shared" si="4"/>
        <v>0</v>
      </c>
      <c r="AM34" s="9">
        <f t="shared" si="4"/>
        <v>0</v>
      </c>
      <c r="AN34" s="9">
        <f t="shared" si="4"/>
        <v>100</v>
      </c>
      <c r="AO34" s="9">
        <f t="shared" si="4"/>
        <v>0</v>
      </c>
      <c r="AP34" s="9">
        <f t="shared" si="4"/>
        <v>94.73684210526315</v>
      </c>
      <c r="AQ34" s="9">
        <f t="shared" si="4"/>
        <v>5.2631578947368425</v>
      </c>
      <c r="AR34" s="9">
        <f t="shared" si="4"/>
        <v>0</v>
      </c>
      <c r="AS34" s="9">
        <f t="shared" si="4"/>
        <v>94.73684210526315</v>
      </c>
      <c r="AT34" s="9">
        <f t="shared" si="4"/>
        <v>5.2631578947368425</v>
      </c>
      <c r="AU34" s="9">
        <f t="shared" si="4"/>
        <v>0</v>
      </c>
      <c r="AV34" s="9">
        <f t="shared" si="4"/>
        <v>89.473684210526315</v>
      </c>
      <c r="AW34" s="9">
        <f t="shared" si="4"/>
        <v>10.526315789473685</v>
      </c>
      <c r="AX34" s="9">
        <f t="shared" si="4"/>
        <v>0</v>
      </c>
      <c r="AY34" s="9">
        <f t="shared" si="4"/>
        <v>89.473684210526315</v>
      </c>
      <c r="AZ34" s="9">
        <f t="shared" si="4"/>
        <v>10.526315789473685</v>
      </c>
      <c r="BA34" s="9">
        <f t="shared" si="4"/>
        <v>0</v>
      </c>
      <c r="BB34" s="9">
        <f t="shared" si="4"/>
        <v>89.473684210526315</v>
      </c>
      <c r="BC34" s="9">
        <f t="shared" si="4"/>
        <v>10.526315789473685</v>
      </c>
      <c r="BD34" s="9">
        <f t="shared" si="4"/>
        <v>0</v>
      </c>
      <c r="BE34" s="9">
        <f t="shared" si="4"/>
        <v>89.473684210526315</v>
      </c>
      <c r="BF34" s="9">
        <f t="shared" si="4"/>
        <v>10.526315789473685</v>
      </c>
      <c r="BG34" s="9">
        <f t="shared" si="4"/>
        <v>0</v>
      </c>
      <c r="BH34" s="9">
        <f t="shared" si="4"/>
        <v>89.473684210526315</v>
      </c>
      <c r="BI34" s="9">
        <f t="shared" si="4"/>
        <v>10.526315789473685</v>
      </c>
      <c r="BJ34" s="9">
        <f t="shared" si="4"/>
        <v>0</v>
      </c>
      <c r="BK34" s="9">
        <f t="shared" si="4"/>
        <v>94.73684210526315</v>
      </c>
      <c r="BL34" s="9">
        <f t="shared" si="4"/>
        <v>5.2631578947368425</v>
      </c>
      <c r="BM34" s="9">
        <f t="shared" si="4"/>
        <v>0</v>
      </c>
      <c r="BN34" s="9">
        <f t="shared" si="4"/>
        <v>0</v>
      </c>
      <c r="BO34" s="9">
        <f t="shared" si="4"/>
        <v>89.473684210526315</v>
      </c>
      <c r="BP34" s="9">
        <f t="shared" ref="BP34:EA34" si="5">BP33/19%</f>
        <v>10.526315789473685</v>
      </c>
      <c r="BQ34" s="9">
        <f t="shared" si="5"/>
        <v>0</v>
      </c>
      <c r="BR34" s="9">
        <f t="shared" si="5"/>
        <v>94.73684210526315</v>
      </c>
      <c r="BS34" s="9">
        <f t="shared" si="5"/>
        <v>5.2631578947368425</v>
      </c>
      <c r="BT34" s="9">
        <f t="shared" si="5"/>
        <v>0</v>
      </c>
      <c r="BU34" s="9">
        <f t="shared" si="5"/>
        <v>94.73684210526315</v>
      </c>
      <c r="BV34" s="9">
        <f t="shared" si="5"/>
        <v>5.2631578947368425</v>
      </c>
      <c r="BW34" s="9">
        <f t="shared" si="5"/>
        <v>0</v>
      </c>
      <c r="BX34" s="9">
        <f t="shared" si="5"/>
        <v>94.73684210526315</v>
      </c>
      <c r="BY34" s="9">
        <f t="shared" si="5"/>
        <v>5.2631578947368425</v>
      </c>
      <c r="BZ34" s="9">
        <f t="shared" si="5"/>
        <v>94.73684210526315</v>
      </c>
      <c r="CA34" s="9">
        <f t="shared" si="5"/>
        <v>5.2631578947368425</v>
      </c>
      <c r="CB34" s="9">
        <f t="shared" si="5"/>
        <v>0</v>
      </c>
      <c r="CC34" s="9">
        <f t="shared" si="5"/>
        <v>100</v>
      </c>
      <c r="CD34" s="9">
        <f t="shared" si="5"/>
        <v>0</v>
      </c>
      <c r="CE34" s="9">
        <f t="shared" si="5"/>
        <v>0</v>
      </c>
      <c r="CF34" s="9">
        <f t="shared" si="5"/>
        <v>0</v>
      </c>
      <c r="CG34" s="9">
        <f t="shared" si="5"/>
        <v>100</v>
      </c>
      <c r="CH34" s="9">
        <f t="shared" si="5"/>
        <v>0</v>
      </c>
      <c r="CI34" s="9">
        <f t="shared" si="5"/>
        <v>94.73684210526315</v>
      </c>
      <c r="CJ34" s="9">
        <f t="shared" si="5"/>
        <v>5.2631578947368425</v>
      </c>
      <c r="CK34" s="9">
        <f t="shared" si="5"/>
        <v>0</v>
      </c>
      <c r="CL34" s="9">
        <f t="shared" si="5"/>
        <v>94.73684210526315</v>
      </c>
      <c r="CM34" s="9">
        <f t="shared" si="5"/>
        <v>0</v>
      </c>
      <c r="CN34" s="9">
        <f t="shared" si="5"/>
        <v>5.2631578947368425</v>
      </c>
      <c r="CO34" s="9">
        <f t="shared" si="5"/>
        <v>94.73684210526315</v>
      </c>
      <c r="CP34" s="9">
        <f t="shared" si="5"/>
        <v>0</v>
      </c>
      <c r="CQ34" s="9">
        <f t="shared" si="5"/>
        <v>5.2631578947368425</v>
      </c>
      <c r="CR34" s="9">
        <f t="shared" si="5"/>
        <v>94.73684210526315</v>
      </c>
      <c r="CS34" s="9">
        <f t="shared" si="5"/>
        <v>0</v>
      </c>
      <c r="CT34" s="9">
        <f t="shared" si="5"/>
        <v>5.2631578947368425</v>
      </c>
      <c r="CU34" s="9">
        <f t="shared" si="5"/>
        <v>94.73684210526315</v>
      </c>
      <c r="CV34" s="9">
        <f t="shared" si="5"/>
        <v>0</v>
      </c>
      <c r="CW34" s="9">
        <f t="shared" si="5"/>
        <v>5.2631578947368425</v>
      </c>
      <c r="CX34" s="9">
        <f t="shared" si="5"/>
        <v>94.73684210526315</v>
      </c>
      <c r="CY34" s="9">
        <f t="shared" si="5"/>
        <v>0</v>
      </c>
      <c r="CZ34" s="9">
        <f t="shared" si="5"/>
        <v>5.2631578947368425</v>
      </c>
      <c r="DA34" s="9">
        <f t="shared" si="5"/>
        <v>94.73684210526315</v>
      </c>
      <c r="DB34" s="9">
        <f t="shared" si="5"/>
        <v>0</v>
      </c>
      <c r="DC34" s="9">
        <f t="shared" si="5"/>
        <v>5.2631578947368425</v>
      </c>
      <c r="DD34" s="9">
        <f t="shared" si="5"/>
        <v>73.684210526315795</v>
      </c>
      <c r="DE34" s="9">
        <f t="shared" si="5"/>
        <v>15.789473684210526</v>
      </c>
      <c r="DF34" s="9">
        <f t="shared" si="5"/>
        <v>10.526315789473685</v>
      </c>
      <c r="DG34" s="9">
        <f t="shared" si="5"/>
        <v>73.684210526315795</v>
      </c>
      <c r="DH34" s="9">
        <f t="shared" si="5"/>
        <v>15.789473684210526</v>
      </c>
      <c r="DI34" s="9">
        <f t="shared" si="5"/>
        <v>10.526315789473685</v>
      </c>
      <c r="DJ34" s="9">
        <f t="shared" si="5"/>
        <v>78.94736842105263</v>
      </c>
      <c r="DK34" s="9">
        <f t="shared" si="5"/>
        <v>21.05263157894737</v>
      </c>
      <c r="DL34" s="9">
        <f t="shared" si="5"/>
        <v>0</v>
      </c>
      <c r="DM34" s="9">
        <f t="shared" si="5"/>
        <v>78.94736842105263</v>
      </c>
      <c r="DN34" s="9">
        <f t="shared" si="5"/>
        <v>21.05263157894737</v>
      </c>
      <c r="DO34" s="9">
        <f t="shared" si="5"/>
        <v>0</v>
      </c>
      <c r="DP34" s="9">
        <f t="shared" si="5"/>
        <v>78.94736842105263</v>
      </c>
      <c r="DQ34" s="9">
        <f t="shared" si="5"/>
        <v>21.05263157894737</v>
      </c>
      <c r="DR34" s="9">
        <f t="shared" si="5"/>
        <v>0</v>
      </c>
      <c r="DS34" s="9">
        <f t="shared" si="5"/>
        <v>78.94736842105263</v>
      </c>
      <c r="DT34" s="9">
        <f t="shared" si="5"/>
        <v>21.05263157894737</v>
      </c>
      <c r="DU34" s="9">
        <f t="shared" si="5"/>
        <v>0</v>
      </c>
      <c r="DV34" s="9">
        <f t="shared" si="5"/>
        <v>78.94736842105263</v>
      </c>
      <c r="DW34" s="9">
        <f t="shared" si="5"/>
        <v>21.05263157894737</v>
      </c>
      <c r="DX34" s="9">
        <f t="shared" si="5"/>
        <v>0</v>
      </c>
      <c r="DY34" s="9">
        <f t="shared" si="5"/>
        <v>89.473684210526315</v>
      </c>
      <c r="DZ34" s="9">
        <f t="shared" si="5"/>
        <v>10.526315789473685</v>
      </c>
      <c r="EA34" s="9">
        <f t="shared" si="5"/>
        <v>0</v>
      </c>
      <c r="EB34" s="9">
        <f t="shared" ref="EB34:GM34" si="6">EB33/19%</f>
        <v>84.21052631578948</v>
      </c>
      <c r="EC34" s="9">
        <f t="shared" si="6"/>
        <v>15.789473684210526</v>
      </c>
      <c r="ED34" s="9">
        <f t="shared" si="6"/>
        <v>0</v>
      </c>
      <c r="EE34" s="9">
        <f t="shared" si="6"/>
        <v>0</v>
      </c>
      <c r="EF34" s="9">
        <f t="shared" si="6"/>
        <v>100</v>
      </c>
      <c r="EG34" s="9">
        <f t="shared" si="6"/>
        <v>0</v>
      </c>
      <c r="EH34" s="9">
        <f t="shared" si="6"/>
        <v>89.473684210526315</v>
      </c>
      <c r="EI34" s="9">
        <f t="shared" si="6"/>
        <v>10.526315789473685</v>
      </c>
      <c r="EJ34" s="9">
        <f t="shared" si="6"/>
        <v>0</v>
      </c>
      <c r="EK34" s="9">
        <f t="shared" si="6"/>
        <v>0</v>
      </c>
      <c r="EL34" s="9">
        <f t="shared" si="6"/>
        <v>89.473684210526315</v>
      </c>
      <c r="EM34" s="9">
        <f t="shared" si="6"/>
        <v>10.526315789473685</v>
      </c>
      <c r="EN34" s="9">
        <f t="shared" si="6"/>
        <v>0</v>
      </c>
      <c r="EO34" s="9">
        <f t="shared" si="6"/>
        <v>94.73684210526315</v>
      </c>
      <c r="EP34" s="9">
        <f t="shared" si="6"/>
        <v>5.2631578947368425</v>
      </c>
      <c r="EQ34" s="9">
        <f t="shared" si="6"/>
        <v>94.73684210526315</v>
      </c>
      <c r="ER34" s="9">
        <f t="shared" si="6"/>
        <v>0</v>
      </c>
      <c r="ES34" s="9">
        <f t="shared" si="6"/>
        <v>5.2631578947368425</v>
      </c>
      <c r="ET34" s="9">
        <f t="shared" si="6"/>
        <v>84.21052631578948</v>
      </c>
      <c r="EU34" s="9">
        <f t="shared" si="6"/>
        <v>15.789473684210526</v>
      </c>
      <c r="EV34" s="9">
        <f t="shared" si="6"/>
        <v>0</v>
      </c>
      <c r="EW34" s="9">
        <f t="shared" si="6"/>
        <v>84.21052631578948</v>
      </c>
      <c r="EX34" s="9">
        <f t="shared" si="6"/>
        <v>15.789473684210526</v>
      </c>
      <c r="EY34" s="9">
        <f t="shared" si="6"/>
        <v>0</v>
      </c>
      <c r="EZ34" s="9">
        <f t="shared" si="6"/>
        <v>84.21052631578948</v>
      </c>
      <c r="FA34" s="9">
        <f t="shared" si="6"/>
        <v>15.789473684210526</v>
      </c>
      <c r="FB34" s="9">
        <f t="shared" si="6"/>
        <v>0</v>
      </c>
      <c r="FC34" s="9">
        <f t="shared" si="6"/>
        <v>0</v>
      </c>
      <c r="FD34" s="9">
        <f t="shared" si="6"/>
        <v>100</v>
      </c>
      <c r="FE34" s="9">
        <f t="shared" si="6"/>
        <v>0</v>
      </c>
      <c r="FF34" s="9">
        <f t="shared" si="6"/>
        <v>89.473684210526315</v>
      </c>
      <c r="FG34" s="9">
        <f t="shared" si="6"/>
        <v>10.526315789473685</v>
      </c>
      <c r="FH34" s="9">
        <f t="shared" si="6"/>
        <v>0</v>
      </c>
      <c r="FI34" s="9">
        <f t="shared" si="6"/>
        <v>78.94736842105263</v>
      </c>
      <c r="FJ34" s="9">
        <f t="shared" si="6"/>
        <v>21.05263157894737</v>
      </c>
      <c r="FK34" s="9">
        <f t="shared" si="6"/>
        <v>0</v>
      </c>
      <c r="FL34" s="9">
        <f t="shared" si="6"/>
        <v>94.73684210526315</v>
      </c>
      <c r="FM34" s="9">
        <f t="shared" si="6"/>
        <v>5.2631578947368425</v>
      </c>
      <c r="FN34" s="9">
        <f t="shared" si="6"/>
        <v>0</v>
      </c>
      <c r="FO34" s="9">
        <f t="shared" si="6"/>
        <v>84.21052631578948</v>
      </c>
      <c r="FP34" s="9">
        <f t="shared" si="6"/>
        <v>15.789473684210526</v>
      </c>
      <c r="FQ34" s="9">
        <f t="shared" si="6"/>
        <v>0</v>
      </c>
      <c r="FR34" s="9">
        <f t="shared" si="6"/>
        <v>84.21052631578948</v>
      </c>
      <c r="FS34" s="9">
        <f t="shared" si="6"/>
        <v>15.789473684210526</v>
      </c>
      <c r="FT34" s="9">
        <f t="shared" si="6"/>
        <v>0</v>
      </c>
      <c r="FU34" s="9">
        <f t="shared" si="6"/>
        <v>84.21052631578948</v>
      </c>
      <c r="FV34" s="9">
        <f t="shared" si="6"/>
        <v>15.789473684210526</v>
      </c>
      <c r="FW34" s="9">
        <f t="shared" si="6"/>
        <v>0</v>
      </c>
      <c r="FX34" s="9">
        <f t="shared" si="6"/>
        <v>84.21052631578948</v>
      </c>
      <c r="FY34" s="9">
        <f t="shared" si="6"/>
        <v>15.789473684210526</v>
      </c>
      <c r="FZ34" s="9">
        <f t="shared" si="6"/>
        <v>0</v>
      </c>
      <c r="GA34" s="9">
        <f t="shared" si="6"/>
        <v>84.21052631578948</v>
      </c>
      <c r="GB34" s="9">
        <f t="shared" si="6"/>
        <v>15.789473684210526</v>
      </c>
      <c r="GC34" s="9">
        <f t="shared" si="6"/>
        <v>0</v>
      </c>
      <c r="GD34" s="9">
        <f t="shared" si="6"/>
        <v>0</v>
      </c>
      <c r="GE34" s="9">
        <f t="shared" si="6"/>
        <v>89.473684210526315</v>
      </c>
      <c r="GF34" s="9">
        <f t="shared" si="6"/>
        <v>10.526315789473685</v>
      </c>
      <c r="GG34" s="9">
        <f t="shared" si="6"/>
        <v>89.473684210526315</v>
      </c>
      <c r="GH34" s="9">
        <f t="shared" si="6"/>
        <v>10.526315789473685</v>
      </c>
      <c r="GI34" s="9">
        <f t="shared" si="6"/>
        <v>0</v>
      </c>
      <c r="GJ34" s="9">
        <f t="shared" si="6"/>
        <v>78.94736842105263</v>
      </c>
      <c r="GK34" s="9">
        <f t="shared" si="6"/>
        <v>21.05263157894737</v>
      </c>
      <c r="GL34" s="9">
        <f t="shared" si="6"/>
        <v>0</v>
      </c>
      <c r="GM34" s="9">
        <f t="shared" si="6"/>
        <v>84.21052631578948</v>
      </c>
      <c r="GN34" s="9">
        <f t="shared" ref="GN34:IT34" si="7">GN33/19%</f>
        <v>15.789473684210526</v>
      </c>
      <c r="GO34" s="9">
        <f t="shared" si="7"/>
        <v>0</v>
      </c>
      <c r="GP34" s="9">
        <f t="shared" si="7"/>
        <v>78.94736842105263</v>
      </c>
      <c r="GQ34" s="9">
        <f t="shared" si="7"/>
        <v>21.05263157894737</v>
      </c>
      <c r="GR34" s="9">
        <f t="shared" si="7"/>
        <v>0</v>
      </c>
      <c r="GS34" s="9">
        <f t="shared" si="7"/>
        <v>0</v>
      </c>
      <c r="GT34" s="9">
        <f t="shared" si="7"/>
        <v>78.94736842105263</v>
      </c>
      <c r="GU34" s="9">
        <f t="shared" si="7"/>
        <v>21.05263157894737</v>
      </c>
      <c r="GV34" s="9">
        <f t="shared" si="7"/>
        <v>84.21052631578948</v>
      </c>
      <c r="GW34" s="9">
        <f t="shared" si="7"/>
        <v>15.789473684210526</v>
      </c>
      <c r="GX34" s="9">
        <f t="shared" si="7"/>
        <v>0</v>
      </c>
      <c r="GY34" s="9">
        <f t="shared" si="7"/>
        <v>84.21052631578948</v>
      </c>
      <c r="GZ34" s="9">
        <f t="shared" si="7"/>
        <v>15.789473684210526</v>
      </c>
      <c r="HA34" s="9">
        <f t="shared" si="7"/>
        <v>0</v>
      </c>
      <c r="HB34" s="9">
        <f t="shared" si="7"/>
        <v>84.21052631578948</v>
      </c>
      <c r="HC34" s="9">
        <f t="shared" si="7"/>
        <v>15.789473684210526</v>
      </c>
      <c r="HD34" s="9">
        <f t="shared" si="7"/>
        <v>0</v>
      </c>
      <c r="HE34" s="9">
        <f t="shared" si="7"/>
        <v>84.21052631578948</v>
      </c>
      <c r="HF34" s="9">
        <f t="shared" si="7"/>
        <v>15.789473684210526</v>
      </c>
      <c r="HG34" s="9">
        <f t="shared" si="7"/>
        <v>0</v>
      </c>
      <c r="HH34" s="9">
        <f t="shared" si="7"/>
        <v>84.21052631578948</v>
      </c>
      <c r="HI34" s="9">
        <f t="shared" si="7"/>
        <v>15.789473684210526</v>
      </c>
      <c r="HJ34" s="9">
        <f t="shared" si="7"/>
        <v>0</v>
      </c>
      <c r="HK34" s="9">
        <f t="shared" si="7"/>
        <v>84.21052631578948</v>
      </c>
      <c r="HL34" s="9">
        <f t="shared" si="7"/>
        <v>15.789473684210526</v>
      </c>
      <c r="HM34" s="9">
        <f t="shared" si="7"/>
        <v>0</v>
      </c>
      <c r="HN34" s="9">
        <f t="shared" si="7"/>
        <v>84.21052631578948</v>
      </c>
      <c r="HO34" s="9">
        <f t="shared" si="7"/>
        <v>15.789473684210526</v>
      </c>
      <c r="HP34" s="9">
        <f t="shared" si="7"/>
        <v>0</v>
      </c>
      <c r="HQ34" s="9">
        <f t="shared" si="7"/>
        <v>84.21052631578948</v>
      </c>
      <c r="HR34" s="9">
        <f t="shared" si="7"/>
        <v>15.789473684210526</v>
      </c>
      <c r="HS34" s="9">
        <f t="shared" si="7"/>
        <v>0</v>
      </c>
      <c r="HT34" s="9">
        <f t="shared" si="7"/>
        <v>84.21052631578948</v>
      </c>
      <c r="HU34" s="9">
        <f t="shared" si="7"/>
        <v>15.789473684210526</v>
      </c>
      <c r="HV34" s="9">
        <f t="shared" si="7"/>
        <v>0</v>
      </c>
      <c r="HW34" s="9">
        <f t="shared" si="7"/>
        <v>84.21052631578948</v>
      </c>
      <c r="HX34" s="9">
        <f t="shared" si="7"/>
        <v>15.789473684210526</v>
      </c>
      <c r="HY34" s="9">
        <f t="shared" si="7"/>
        <v>0</v>
      </c>
      <c r="HZ34" s="9">
        <f t="shared" si="7"/>
        <v>89.473684210526315</v>
      </c>
      <c r="IA34" s="9">
        <f t="shared" si="7"/>
        <v>10.526315789473685</v>
      </c>
      <c r="IB34" s="9">
        <f t="shared" si="7"/>
        <v>0</v>
      </c>
      <c r="IC34" s="9">
        <f t="shared" si="7"/>
        <v>94.73684210526315</v>
      </c>
      <c r="ID34" s="9">
        <f t="shared" si="7"/>
        <v>5.2631578947368425</v>
      </c>
      <c r="IE34" s="9">
        <f t="shared" si="7"/>
        <v>0</v>
      </c>
      <c r="IF34" s="9">
        <f t="shared" si="7"/>
        <v>94.73684210526315</v>
      </c>
      <c r="IG34" s="9">
        <f t="shared" si="7"/>
        <v>5.2631578947368425</v>
      </c>
      <c r="IH34" s="9">
        <f t="shared" si="7"/>
        <v>0</v>
      </c>
      <c r="II34" s="9">
        <f t="shared" si="7"/>
        <v>84.21052631578948</v>
      </c>
      <c r="IJ34" s="9">
        <f t="shared" si="7"/>
        <v>15.789473684210526</v>
      </c>
      <c r="IK34" s="9">
        <f t="shared" si="7"/>
        <v>0</v>
      </c>
      <c r="IL34" s="9">
        <f t="shared" si="7"/>
        <v>89.473684210526315</v>
      </c>
      <c r="IM34" s="9">
        <f t="shared" si="7"/>
        <v>10.526315789473685</v>
      </c>
      <c r="IN34" s="9">
        <f t="shared" si="7"/>
        <v>0</v>
      </c>
      <c r="IO34" s="9">
        <f t="shared" si="7"/>
        <v>84.21052631578948</v>
      </c>
      <c r="IP34" s="9">
        <f t="shared" si="7"/>
        <v>15.789473684210526</v>
      </c>
      <c r="IQ34" s="9">
        <f t="shared" si="7"/>
        <v>0</v>
      </c>
      <c r="IR34" s="9">
        <f t="shared" si="7"/>
        <v>84.21052631578948</v>
      </c>
      <c r="IS34" s="9">
        <f t="shared" si="7"/>
        <v>15.789473684210526</v>
      </c>
      <c r="IT34" s="9">
        <f t="shared" si="7"/>
        <v>0</v>
      </c>
    </row>
    <row r="36" spans="1:254">
      <c r="B36" s="47" t="s">
        <v>605</v>
      </c>
      <c r="C36" s="47"/>
      <c r="D36" s="47"/>
      <c r="E36" s="47"/>
      <c r="F36" s="20"/>
      <c r="G36" s="20"/>
      <c r="H36" s="20"/>
      <c r="I36" s="20"/>
      <c r="J36" s="20"/>
      <c r="K36" s="20"/>
      <c r="L36" s="20"/>
      <c r="M36" s="20"/>
    </row>
    <row r="37" spans="1:254">
      <c r="B37" s="19" t="s">
        <v>606</v>
      </c>
      <c r="C37" s="46" t="s">
        <v>600</v>
      </c>
      <c r="D37" s="24">
        <f>E37/100*19</f>
        <v>17.714285714285715</v>
      </c>
      <c r="E37" s="21">
        <f>(C34+F34+I34+L34+O34+R34+U34)/7</f>
        <v>93.233082706766922</v>
      </c>
      <c r="F37" s="20"/>
      <c r="G37" s="20"/>
      <c r="H37" s="20"/>
      <c r="I37" s="20"/>
      <c r="J37" s="20"/>
      <c r="K37" s="20"/>
      <c r="L37" s="20"/>
      <c r="M37" s="20"/>
    </row>
    <row r="38" spans="1:254">
      <c r="B38" s="19" t="s">
        <v>607</v>
      </c>
      <c r="C38" s="46" t="s">
        <v>600</v>
      </c>
      <c r="D38" s="24">
        <f t="shared" ref="D38:D39" si="8">E38/100*19</f>
        <v>1.2857142857142858</v>
      </c>
      <c r="E38" s="21">
        <f>(D34+G34+J34+M34+P34+S34+V34)/7</f>
        <v>6.7669172932330834</v>
      </c>
      <c r="F38" s="20"/>
      <c r="G38" s="20"/>
      <c r="H38" s="20"/>
      <c r="I38" s="20"/>
      <c r="J38" s="20"/>
      <c r="K38" s="20"/>
      <c r="L38" s="20"/>
      <c r="M38" s="20"/>
    </row>
    <row r="39" spans="1:254">
      <c r="B39" s="19" t="s">
        <v>608</v>
      </c>
      <c r="C39" s="46" t="s">
        <v>600</v>
      </c>
      <c r="D39" s="24">
        <f t="shared" si="8"/>
        <v>0</v>
      </c>
      <c r="E39" s="21">
        <f>(E34+H34+K34+N34+Q34+T34+W34)/7</f>
        <v>0</v>
      </c>
      <c r="F39" s="20"/>
      <c r="G39" s="20"/>
      <c r="H39" s="20"/>
      <c r="I39" s="20"/>
      <c r="J39" s="20"/>
      <c r="K39" s="20"/>
      <c r="L39" s="20"/>
      <c r="M39" s="20"/>
    </row>
    <row r="40" spans="1:254">
      <c r="B40" s="19"/>
      <c r="C40" s="35"/>
      <c r="D40" s="34">
        <f>SUM(D37:D39)</f>
        <v>19</v>
      </c>
      <c r="E40" s="34">
        <f>SUM(E37:E39)</f>
        <v>100</v>
      </c>
      <c r="F40" s="20"/>
      <c r="G40" s="20"/>
      <c r="H40" s="20"/>
      <c r="I40" s="20"/>
      <c r="J40" s="20"/>
      <c r="K40" s="20"/>
      <c r="L40" s="20"/>
      <c r="M40" s="20"/>
    </row>
    <row r="41" spans="1:254" ht="15" customHeight="1">
      <c r="B41" s="19"/>
      <c r="C41" s="46"/>
      <c r="D41" s="98" t="s">
        <v>1038</v>
      </c>
      <c r="E41" s="99"/>
      <c r="F41" s="100" t="s">
        <v>3</v>
      </c>
      <c r="G41" s="101"/>
      <c r="H41" s="102" t="s">
        <v>510</v>
      </c>
      <c r="I41" s="103"/>
      <c r="J41" s="102" t="s">
        <v>128</v>
      </c>
      <c r="K41" s="103"/>
      <c r="L41" s="20"/>
      <c r="M41" s="20"/>
    </row>
    <row r="42" spans="1:254">
      <c r="B42" s="19" t="s">
        <v>606</v>
      </c>
      <c r="C42" s="46" t="s">
        <v>601</v>
      </c>
      <c r="D42" s="24">
        <f t="shared" ref="D42:D44" si="9">E42/100*19</f>
        <v>13.142857142857141</v>
      </c>
      <c r="E42" s="21">
        <f>(X34+AA34+AD34+AG34+AJ34+AM34+AP34)/7</f>
        <v>69.172932330827052</v>
      </c>
      <c r="F42" s="24">
        <f t="shared" ref="F42:F44" si="10">G42/100*19</f>
        <v>17.285714285714285</v>
      </c>
      <c r="G42" s="21">
        <f>(AS34+AV34+AY34+BB34+BE34+BH34+BK34)/7</f>
        <v>90.977443609022544</v>
      </c>
      <c r="H42" s="24">
        <f t="shared" ref="H42:H44" si="11">I42/100*19</f>
        <v>5.2857142857142856</v>
      </c>
      <c r="I42" s="21">
        <f>(BN34+BQ34+BT34+BW34+BZ34+CC34+CF34)/7</f>
        <v>27.819548872180452</v>
      </c>
      <c r="J42" s="24">
        <f t="shared" ref="J42:J44" si="12">K42/100*19</f>
        <v>17.999999999999996</v>
      </c>
      <c r="K42" s="21">
        <f>(CI34+CL34+CO34+CR34+CU34+CX34+DA34)/7</f>
        <v>94.736842105263136</v>
      </c>
      <c r="L42" s="20"/>
      <c r="M42" s="20"/>
    </row>
    <row r="43" spans="1:254">
      <c r="B43" s="19" t="s">
        <v>607</v>
      </c>
      <c r="C43" s="46" t="s">
        <v>601</v>
      </c>
      <c r="D43" s="24">
        <f t="shared" si="9"/>
        <v>5.8571428571428577</v>
      </c>
      <c r="E43" s="21">
        <f>(Y34+AB34+AE34+AH34+AK34+AN34+AQ34)/7</f>
        <v>30.827067669172937</v>
      </c>
      <c r="F43" s="24">
        <f t="shared" si="10"/>
        <v>1.7142857142857144</v>
      </c>
      <c r="G43" s="21">
        <f>(AT34+AW34+AZ34+BC34+BF34+BI34+BL34)/7</f>
        <v>9.022556390977444</v>
      </c>
      <c r="H43" s="24">
        <f t="shared" si="11"/>
        <v>12.999999999999996</v>
      </c>
      <c r="I43" s="21">
        <f>(BO34+BR34+BU34+BX34+CA34+CD34+CG34)/7</f>
        <v>68.421052631578931</v>
      </c>
      <c r="J43" s="24">
        <f t="shared" si="12"/>
        <v>0.14285714285714288</v>
      </c>
      <c r="K43" s="21">
        <f>(CJ34+CM34+CP34+CS34+CV34+CY34+DB34)/7</f>
        <v>0.75187969924812037</v>
      </c>
      <c r="L43" s="20"/>
      <c r="M43" s="20"/>
    </row>
    <row r="44" spans="1:254">
      <c r="B44" s="19" t="s">
        <v>608</v>
      </c>
      <c r="C44" s="46" t="s">
        <v>601</v>
      </c>
      <c r="D44" s="24">
        <f t="shared" si="9"/>
        <v>0</v>
      </c>
      <c r="E44" s="21">
        <f>(Z34+AC34+AF34+AI34+AL34+AO34+AR34)/7</f>
        <v>0</v>
      </c>
      <c r="F44" s="24">
        <f t="shared" si="10"/>
        <v>0</v>
      </c>
      <c r="G44" s="21">
        <f>(AU34+AX34+BA34+BD34+BG34+BJ34+BM34)/7</f>
        <v>0</v>
      </c>
      <c r="H44" s="24">
        <f t="shared" si="11"/>
        <v>0.71428571428571441</v>
      </c>
      <c r="I44" s="21">
        <f>(BP34+BS34+BV34+BY34+CB34+CE34+CH34)/7</f>
        <v>3.759398496240602</v>
      </c>
      <c r="J44" s="24">
        <f t="shared" si="12"/>
        <v>0.85714285714285721</v>
      </c>
      <c r="K44" s="21">
        <f>(CK34+CN34+CQ34+CT34+CW34+CZ34+DC34)/7</f>
        <v>4.511278195488722</v>
      </c>
      <c r="L44" s="20"/>
      <c r="M44" s="20"/>
    </row>
    <row r="45" spans="1:254">
      <c r="B45" s="19"/>
      <c r="C45" s="46"/>
      <c r="D45" s="23">
        <f t="shared" ref="D45:I45" si="13">SUM(D42:D44)</f>
        <v>19</v>
      </c>
      <c r="E45" s="23">
        <f t="shared" si="13"/>
        <v>99.999999999999986</v>
      </c>
      <c r="F45" s="22">
        <f t="shared" si="13"/>
        <v>19</v>
      </c>
      <c r="G45" s="22">
        <f t="shared" si="13"/>
        <v>99.999999999999986</v>
      </c>
      <c r="H45" s="22">
        <f t="shared" si="13"/>
        <v>18.999999999999996</v>
      </c>
      <c r="I45" s="22">
        <f t="shared" si="13"/>
        <v>99.999999999999986</v>
      </c>
      <c r="J45" s="22">
        <f>SUM(J42:J44)</f>
        <v>18.999999999999996</v>
      </c>
      <c r="K45" s="22">
        <f>SUM(K42:K44)</f>
        <v>99.999999999999986</v>
      </c>
      <c r="L45" s="20"/>
      <c r="M45" s="20"/>
    </row>
    <row r="46" spans="1:254">
      <c r="B46" s="19" t="s">
        <v>606</v>
      </c>
      <c r="C46" s="46" t="s">
        <v>602</v>
      </c>
      <c r="D46" s="24">
        <f t="shared" ref="D46:D48" si="14">E46/100*19</f>
        <v>14.714285714285715</v>
      </c>
      <c r="E46" s="21">
        <f>(DD34+DG34+DJ34+DM34+DP34+DS34+DV34)/7</f>
        <v>77.443609022556387</v>
      </c>
      <c r="F46" s="20"/>
      <c r="G46" s="20"/>
      <c r="H46" s="20"/>
      <c r="I46" s="20"/>
      <c r="J46" s="20"/>
      <c r="K46" s="20"/>
      <c r="L46" s="20"/>
      <c r="M46" s="20"/>
    </row>
    <row r="47" spans="1:254">
      <c r="B47" s="19" t="s">
        <v>607</v>
      </c>
      <c r="C47" s="46" t="s">
        <v>602</v>
      </c>
      <c r="D47" s="24">
        <f t="shared" si="14"/>
        <v>3.7142857142857144</v>
      </c>
      <c r="E47" s="21">
        <f>(DE34+DH34+DK34+DN34+DQ34+DT34+DW34)/7</f>
        <v>19.548872180451131</v>
      </c>
      <c r="F47" s="20"/>
      <c r="G47" s="20"/>
      <c r="H47" s="20"/>
      <c r="I47" s="20"/>
      <c r="J47" s="20"/>
      <c r="K47" s="20"/>
      <c r="L47" s="20"/>
      <c r="M47" s="20"/>
    </row>
    <row r="48" spans="1:254">
      <c r="B48" s="19" t="s">
        <v>608</v>
      </c>
      <c r="C48" s="46" t="s">
        <v>602</v>
      </c>
      <c r="D48" s="24">
        <f t="shared" si="14"/>
        <v>0.57142857142857151</v>
      </c>
      <c r="E48" s="21">
        <f>(DF34+DI34+DL34+DO34+DR34+DU34+DX34)/7</f>
        <v>3.0075187969924815</v>
      </c>
      <c r="F48" s="20"/>
      <c r="G48" s="20"/>
      <c r="H48" s="20"/>
      <c r="I48" s="20"/>
      <c r="J48" s="20"/>
      <c r="K48" s="20"/>
      <c r="L48" s="20"/>
      <c r="M48" s="20"/>
    </row>
    <row r="49" spans="2:13">
      <c r="B49" s="19"/>
      <c r="C49" s="35"/>
      <c r="D49" s="34">
        <f>SUM(D46:D48)</f>
        <v>19.000000000000004</v>
      </c>
      <c r="E49" s="34">
        <f>SUM(E46:E48)</f>
        <v>100</v>
      </c>
      <c r="F49" s="20"/>
      <c r="G49" s="20"/>
      <c r="H49" s="20"/>
      <c r="I49" s="20"/>
      <c r="J49" s="20"/>
      <c r="K49" s="20"/>
      <c r="L49" s="20"/>
      <c r="M49" s="20"/>
    </row>
    <row r="50" spans="2:13">
      <c r="B50" s="19"/>
      <c r="C50" s="46"/>
      <c r="D50" s="104" t="s">
        <v>44</v>
      </c>
      <c r="E50" s="104"/>
      <c r="F50" s="105" t="s">
        <v>36</v>
      </c>
      <c r="G50" s="106"/>
      <c r="H50" s="102" t="s">
        <v>45</v>
      </c>
      <c r="I50" s="103"/>
      <c r="J50" s="67" t="s">
        <v>46</v>
      </c>
      <c r="K50" s="67"/>
      <c r="L50" s="67" t="s">
        <v>37</v>
      </c>
      <c r="M50" s="67"/>
    </row>
    <row r="51" spans="2:13">
      <c r="B51" s="19" t="s">
        <v>606</v>
      </c>
      <c r="C51" s="46" t="s">
        <v>603</v>
      </c>
      <c r="D51" s="24">
        <f t="shared" ref="D51:D53" si="15">E51/100*19</f>
        <v>9.7142857142857135</v>
      </c>
      <c r="E51" s="21">
        <f>(DY34+EB34+EE34+EH34+EK34+EN34+EQ34)/7</f>
        <v>51.127819548872175</v>
      </c>
      <c r="F51" s="24">
        <f t="shared" ref="F51:F53" si="16">G51/100*19</f>
        <v>14.000000000000002</v>
      </c>
      <c r="G51" s="21">
        <f>(ET34+EW34+EZ34+FC34+FF34+FI34+FL34)/7</f>
        <v>73.684210526315795</v>
      </c>
      <c r="H51" s="24">
        <f t="shared" ref="H51:H53" si="17">I51/100*19</f>
        <v>13.857142857142858</v>
      </c>
      <c r="I51" s="21">
        <f>(FO34+FR34+FU34+FX34+GA34+GD34+GG34)/7</f>
        <v>72.932330827067673</v>
      </c>
      <c r="J51" s="24">
        <f t="shared" ref="J51:J53" si="18">K51/100*19</f>
        <v>13.428571428571427</v>
      </c>
      <c r="K51" s="21">
        <f>(GJ34+GM34+GP34+GS34+GV34+GY34+HB34)/7</f>
        <v>70.676691729323309</v>
      </c>
      <c r="L51" s="24">
        <f t="shared" ref="L51:L53" si="19">M51/100*19</f>
        <v>16</v>
      </c>
      <c r="M51" s="21">
        <f>(HE34+HH34+HK34+HN34+HQ34+HT34+HW34)/7</f>
        <v>84.21052631578948</v>
      </c>
    </row>
    <row r="52" spans="2:13">
      <c r="B52" s="19" t="s">
        <v>607</v>
      </c>
      <c r="C52" s="46" t="s">
        <v>603</v>
      </c>
      <c r="D52" s="24">
        <f t="shared" si="15"/>
        <v>8.7142857142857153</v>
      </c>
      <c r="E52" s="21">
        <f>(DZ34+EC34+EF34+EI34+EL34+EO34+ER34)/7</f>
        <v>45.86466165413534</v>
      </c>
      <c r="F52" s="24">
        <f t="shared" si="16"/>
        <v>5.0000000000000009</v>
      </c>
      <c r="G52" s="21">
        <f>(EU34+EX34+FA34+FD34+FG34+FJ34+FM34)/7</f>
        <v>26.315789473684212</v>
      </c>
      <c r="H52" s="24">
        <f t="shared" si="17"/>
        <v>4.8571428571428577</v>
      </c>
      <c r="I52" s="21">
        <f>(FP34+FS34+FV34+FY34+GB34+GE34+GH34)/7</f>
        <v>25.563909774436095</v>
      </c>
      <c r="J52" s="24">
        <f t="shared" si="18"/>
        <v>5</v>
      </c>
      <c r="K52" s="21">
        <f>(GK34+GN34+GQ34+GT34+GW34+GZ34+HC34)/7</f>
        <v>26.315789473684209</v>
      </c>
      <c r="L52" s="24">
        <f t="shared" si="19"/>
        <v>2.9999999999999991</v>
      </c>
      <c r="M52" s="21">
        <f>(HF34+HI34+HL34+HO34+HR34+HU34+HX34)/7</f>
        <v>15.789473684210524</v>
      </c>
    </row>
    <row r="53" spans="2:13">
      <c r="B53" s="19" t="s">
        <v>608</v>
      </c>
      <c r="C53" s="46" t="s">
        <v>603</v>
      </c>
      <c r="D53" s="24">
        <f t="shared" si="15"/>
        <v>0.57142857142857151</v>
      </c>
      <c r="E53" s="21">
        <f>(EA34+ED34+EG34+EJ34+EM34+EP34+ES34)/7</f>
        <v>3.0075187969924815</v>
      </c>
      <c r="F53" s="24">
        <f t="shared" si="16"/>
        <v>0</v>
      </c>
      <c r="G53" s="21">
        <f>(EV34+EY34+FB34+FE34+FH34+FK34+FN34)/7</f>
        <v>0</v>
      </c>
      <c r="H53" s="24">
        <f t="shared" si="17"/>
        <v>0.28571428571428575</v>
      </c>
      <c r="I53" s="21">
        <f>(FQ34+FT34+FW34+FZ34+GC34+GF34+GI34)/7</f>
        <v>1.5037593984962407</v>
      </c>
      <c r="J53" s="24">
        <f t="shared" si="18"/>
        <v>0.57142857142857151</v>
      </c>
      <c r="K53" s="21">
        <f>(GL34+GO34+GR34+GU34+GX34+HA34+HD34)/7</f>
        <v>3.0075187969924815</v>
      </c>
      <c r="L53" s="24">
        <f t="shared" si="19"/>
        <v>0</v>
      </c>
      <c r="M53" s="21">
        <f>(HG34+HJ34+HM34+HP34+HS34+HV34+HY34)/7</f>
        <v>0</v>
      </c>
    </row>
    <row r="54" spans="2:13">
      <c r="B54" s="19"/>
      <c r="C54" s="46"/>
      <c r="D54" s="23">
        <f t="shared" ref="D54:K54" si="20">SUM(D51:D53)</f>
        <v>19.000000000000004</v>
      </c>
      <c r="E54" s="23">
        <f t="shared" si="20"/>
        <v>100</v>
      </c>
      <c r="F54" s="22">
        <f t="shared" si="20"/>
        <v>19.000000000000004</v>
      </c>
      <c r="G54" s="22">
        <f t="shared" si="20"/>
        <v>100</v>
      </c>
      <c r="H54" s="22">
        <f t="shared" si="20"/>
        <v>19</v>
      </c>
      <c r="I54" s="22">
        <f t="shared" si="20"/>
        <v>100.00000000000001</v>
      </c>
      <c r="J54" s="22">
        <f t="shared" si="20"/>
        <v>19</v>
      </c>
      <c r="K54" s="22">
        <f t="shared" si="20"/>
        <v>100</v>
      </c>
      <c r="L54" s="22">
        <f>SUM(L51:L53)</f>
        <v>19</v>
      </c>
      <c r="M54" s="22">
        <f>SUM(M51:M53)</f>
        <v>100</v>
      </c>
    </row>
    <row r="55" spans="2:13">
      <c r="B55" s="19" t="s">
        <v>606</v>
      </c>
      <c r="C55" s="46" t="s">
        <v>604</v>
      </c>
      <c r="D55" s="24">
        <f t="shared" ref="D55:D57" si="21">E55/100*19</f>
        <v>16.857142857142858</v>
      </c>
      <c r="E55" s="21">
        <f>(HZ34+IC34+IF34+II34+IL34+IO34+IR34)/7</f>
        <v>88.721804511278194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19" t="s">
        <v>607</v>
      </c>
      <c r="C56" s="46" t="s">
        <v>604</v>
      </c>
      <c r="D56" s="24">
        <f t="shared" si="21"/>
        <v>2.1428571428571428</v>
      </c>
      <c r="E56" s="21">
        <f>(IA34+ID34+IG34+IJ34+IM34+IP34+IS34)/7</f>
        <v>11.278195488721805</v>
      </c>
      <c r="F56" s="20"/>
      <c r="G56" s="20"/>
      <c r="H56" s="20"/>
      <c r="I56" s="20"/>
      <c r="J56" s="20"/>
      <c r="K56" s="20"/>
      <c r="L56" s="20"/>
      <c r="M56" s="20"/>
    </row>
    <row r="57" spans="2:13">
      <c r="B57" s="19" t="s">
        <v>608</v>
      </c>
      <c r="C57" s="46" t="s">
        <v>604</v>
      </c>
      <c r="D57" s="24">
        <f t="shared" si="21"/>
        <v>0</v>
      </c>
      <c r="E57" s="21">
        <f>(IB34+IE34+IH34+IK34+IN34+IQ34+IT34)/7</f>
        <v>0</v>
      </c>
      <c r="F57" s="20"/>
      <c r="G57" s="20"/>
      <c r="H57" s="20"/>
      <c r="I57" s="20"/>
      <c r="J57" s="20"/>
      <c r="K57" s="20"/>
      <c r="L57" s="20"/>
      <c r="M57" s="20"/>
    </row>
    <row r="58" spans="2:13">
      <c r="B58" s="19"/>
      <c r="C58" s="19"/>
      <c r="D58" s="23">
        <f>SUM(D55:D57)</f>
        <v>19</v>
      </c>
      <c r="E58" s="23">
        <f>SUM(E55:E57)</f>
        <v>100</v>
      </c>
      <c r="F58" s="20"/>
      <c r="G58" s="20"/>
      <c r="H58" s="20"/>
      <c r="I58" s="20"/>
      <c r="J58" s="20"/>
      <c r="K58" s="20"/>
      <c r="L58" s="20"/>
      <c r="M58" s="20"/>
    </row>
  </sheetData>
  <mergeCells count="200"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FR12:FT12"/>
    <mergeCell ref="HB12:HD12"/>
    <mergeCell ref="FU12:FW12"/>
    <mergeCell ref="FX12:FZ12"/>
    <mergeCell ref="GA12:GC12"/>
    <mergeCell ref="GD12:GF12"/>
    <mergeCell ref="DY12:EA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Z12:IB12"/>
    <mergeCell ref="IC12:IE12"/>
    <mergeCell ref="GJ12:GL12"/>
    <mergeCell ref="EW12:EY12"/>
    <mergeCell ref="EZ12:FB12"/>
    <mergeCell ref="FC12:FE12"/>
    <mergeCell ref="FF12:FH12"/>
    <mergeCell ref="FI12:FK12"/>
    <mergeCell ref="FL12:FN12"/>
    <mergeCell ref="FO12:FQ12"/>
    <mergeCell ref="L50:M50"/>
    <mergeCell ref="D41:E41"/>
    <mergeCell ref="F41:G41"/>
    <mergeCell ref="H41:I41"/>
    <mergeCell ref="D50:E50"/>
    <mergeCell ref="F50:G50"/>
    <mergeCell ref="H50:I50"/>
    <mergeCell ref="J41:K41"/>
    <mergeCell ref="J50:K50"/>
    <mergeCell ref="A33:B33"/>
    <mergeCell ref="A34:B3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X4:DC4"/>
    <mergeCell ref="HZ5:IT10"/>
    <mergeCell ref="A2:T2"/>
    <mergeCell ref="GP2:GQ2"/>
    <mergeCell ref="C4:W4"/>
    <mergeCell ref="DD4:DX4"/>
    <mergeCell ref="DY4:HY4"/>
    <mergeCell ref="HZ4:IT4"/>
    <mergeCell ref="DD5:DX10"/>
    <mergeCell ref="HE5:HY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мектепалды тобы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2025-12-19T03:48:52Z</cp:lastPrinted>
  <dcterms:created xsi:type="dcterms:W3CDTF">2022-12-22T06:57:03Z</dcterms:created>
  <dcterms:modified xsi:type="dcterms:W3CDTF">2026-04-12T05:57:05Z</dcterms:modified>
</cp:coreProperties>
</file>